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E:\URCA-AULAS\"/>
    </mc:Choice>
  </mc:AlternateContent>
  <xr:revisionPtr revIDLastSave="0" documentId="13_ncr:1_{DFA3B4EA-C824-4B2B-AE53-14F8494E18AE}" xr6:coauthVersionLast="47" xr6:coauthVersionMax="47" xr10:uidLastSave="{00000000-0000-0000-0000-000000000000}"/>
  <bookViews>
    <workbookView xWindow="-120" yWindow="-120" windowWidth="20730" windowHeight="11160" tabRatio="911" xr2:uid="{00000000-000D-0000-FFFF-FFFF00000000}"/>
  </bookViews>
  <sheets>
    <sheet name="Fórmulas" sheetId="34" r:id="rId1"/>
    <sheet name="temperatura" sheetId="1" r:id="rId2"/>
    <sheet name="Evaporação" sheetId="15" r:id="rId3"/>
  </sheets>
  <definedNames>
    <definedName name="_xlnm._FilterDatabase" localSheetId="1" hidden="1">temperatura!$A$1:$G$1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5" l="1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4" i="15"/>
  <c r="H355" i="15"/>
  <c r="H356" i="15"/>
  <c r="H357" i="15"/>
  <c r="H358" i="15"/>
  <c r="H359" i="15"/>
  <c r="H360" i="15"/>
  <c r="H361" i="15"/>
  <c r="H2" i="15"/>
  <c r="D3" i="15" l="1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56" i="15"/>
  <c r="D57" i="15"/>
  <c r="D58" i="15"/>
  <c r="D59" i="15"/>
  <c r="D60" i="15"/>
  <c r="D61" i="15"/>
  <c r="D62" i="15"/>
  <c r="D63" i="15"/>
  <c r="D64" i="15"/>
  <c r="D65" i="15"/>
  <c r="D66" i="15"/>
  <c r="D67" i="15"/>
  <c r="D68" i="15"/>
  <c r="D69" i="15"/>
  <c r="D70" i="15"/>
  <c r="D71" i="15"/>
  <c r="D72" i="15"/>
  <c r="D73" i="15"/>
  <c r="D74" i="15"/>
  <c r="D75" i="15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D92" i="15"/>
  <c r="D93" i="15"/>
  <c r="D94" i="15"/>
  <c r="D95" i="15"/>
  <c r="D96" i="15"/>
  <c r="D97" i="15"/>
  <c r="D98" i="15"/>
  <c r="D99" i="15"/>
  <c r="D100" i="15"/>
  <c r="D101" i="15"/>
  <c r="D102" i="15"/>
  <c r="D103" i="15"/>
  <c r="D104" i="15"/>
  <c r="D105" i="15"/>
  <c r="D106" i="15"/>
  <c r="D107" i="15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D124" i="15"/>
  <c r="D125" i="15"/>
  <c r="D126" i="15"/>
  <c r="D127" i="15"/>
  <c r="D128" i="15"/>
  <c r="D129" i="15"/>
  <c r="D130" i="15"/>
  <c r="D131" i="15"/>
  <c r="D132" i="15"/>
  <c r="D133" i="15"/>
  <c r="D134" i="15"/>
  <c r="D135" i="15"/>
  <c r="D136" i="15"/>
  <c r="D137" i="15"/>
  <c r="D138" i="15"/>
  <c r="D139" i="15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D156" i="15"/>
  <c r="D157" i="15"/>
  <c r="D158" i="15"/>
  <c r="D159" i="15"/>
  <c r="D160" i="15"/>
  <c r="D161" i="15"/>
  <c r="D162" i="15"/>
  <c r="D163" i="15"/>
  <c r="D164" i="15"/>
  <c r="D165" i="15"/>
  <c r="D166" i="15"/>
  <c r="D167" i="15"/>
  <c r="D168" i="15"/>
  <c r="D169" i="15"/>
  <c r="D170" i="15"/>
  <c r="D171" i="15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D188" i="15"/>
  <c r="D189" i="15"/>
  <c r="D190" i="15"/>
  <c r="D191" i="15"/>
  <c r="D192" i="15"/>
  <c r="D193" i="15"/>
  <c r="D194" i="15"/>
  <c r="D195" i="15"/>
  <c r="D196" i="15"/>
  <c r="D197" i="15"/>
  <c r="D198" i="15"/>
  <c r="D199" i="15"/>
  <c r="D200" i="15"/>
  <c r="D201" i="15"/>
  <c r="D202" i="15"/>
  <c r="D203" i="15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D220" i="15"/>
  <c r="D221" i="15"/>
  <c r="D222" i="15"/>
  <c r="D223" i="15"/>
  <c r="D224" i="15"/>
  <c r="D225" i="15"/>
  <c r="D226" i="15"/>
  <c r="D227" i="15"/>
  <c r="D228" i="15"/>
  <c r="D229" i="15"/>
  <c r="D230" i="15"/>
  <c r="D231" i="15"/>
  <c r="D232" i="15"/>
  <c r="D233" i="15"/>
  <c r="D234" i="15"/>
  <c r="D235" i="15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48" i="15"/>
  <c r="D249" i="15"/>
  <c r="D250" i="15"/>
  <c r="D251" i="15"/>
  <c r="D252" i="15"/>
  <c r="D253" i="15"/>
  <c r="D254" i="15"/>
  <c r="D255" i="15"/>
  <c r="D256" i="15"/>
  <c r="D257" i="15"/>
  <c r="D258" i="15"/>
  <c r="D259" i="15"/>
  <c r="D260" i="15"/>
  <c r="D261" i="15"/>
  <c r="D262" i="15"/>
  <c r="D263" i="15"/>
  <c r="D264" i="15"/>
  <c r="D265" i="15"/>
  <c r="D266" i="15"/>
  <c r="D267" i="15"/>
  <c r="D268" i="15"/>
  <c r="D269" i="15"/>
  <c r="D270" i="15"/>
  <c r="D271" i="15"/>
  <c r="D272" i="15"/>
  <c r="D273" i="15"/>
  <c r="D274" i="15"/>
  <c r="D275" i="15"/>
  <c r="D276" i="15"/>
  <c r="D277" i="15"/>
  <c r="D278" i="15"/>
  <c r="D279" i="15"/>
  <c r="D280" i="15"/>
  <c r="D281" i="15"/>
  <c r="D282" i="15"/>
  <c r="D283" i="15"/>
  <c r="D284" i="15"/>
  <c r="D285" i="15"/>
  <c r="D286" i="15"/>
  <c r="D287" i="15"/>
  <c r="D288" i="15"/>
  <c r="D289" i="15"/>
  <c r="D290" i="15"/>
  <c r="D291" i="15"/>
  <c r="D292" i="15"/>
  <c r="D293" i="15"/>
  <c r="D294" i="15"/>
  <c r="D295" i="15"/>
  <c r="D296" i="15"/>
  <c r="D297" i="15"/>
  <c r="D298" i="15"/>
  <c r="D299" i="15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315" i="15"/>
  <c r="D316" i="15"/>
  <c r="D317" i="15"/>
  <c r="D318" i="15"/>
  <c r="D319" i="15"/>
  <c r="D320" i="15"/>
  <c r="D321" i="15"/>
  <c r="D322" i="15"/>
  <c r="D323" i="15"/>
  <c r="D324" i="15"/>
  <c r="D325" i="15"/>
  <c r="D326" i="15"/>
  <c r="D327" i="15"/>
  <c r="D328" i="15"/>
  <c r="D329" i="15"/>
  <c r="D330" i="15"/>
  <c r="D331" i="15"/>
  <c r="D332" i="15"/>
  <c r="D333" i="15"/>
  <c r="D334" i="15"/>
  <c r="D335" i="15"/>
  <c r="D336" i="15"/>
  <c r="D337" i="15"/>
  <c r="D338" i="15"/>
  <c r="D339" i="15"/>
  <c r="D340" i="15"/>
  <c r="D341" i="15"/>
  <c r="D342" i="15"/>
  <c r="D343" i="15"/>
  <c r="D344" i="15"/>
  <c r="D345" i="15"/>
  <c r="D346" i="15"/>
  <c r="D347" i="15"/>
  <c r="D348" i="15"/>
  <c r="D349" i="15"/>
  <c r="D350" i="15"/>
  <c r="D351" i="15"/>
  <c r="D352" i="15"/>
  <c r="D353" i="15"/>
  <c r="D354" i="15"/>
  <c r="D355" i="15"/>
  <c r="D356" i="15"/>
  <c r="D357" i="15"/>
  <c r="D358" i="15"/>
  <c r="D359" i="15"/>
  <c r="D360" i="15"/>
  <c r="D361" i="15"/>
  <c r="A361" i="15" l="1"/>
  <c r="A360" i="15"/>
  <c r="A359" i="15"/>
  <c r="A358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7" i="15"/>
  <c r="A306" i="15"/>
  <c r="A305" i="15"/>
  <c r="A304" i="15"/>
  <c r="A303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8" i="15"/>
  <c r="A287" i="15"/>
  <c r="A286" i="15"/>
  <c r="A285" i="15"/>
  <c r="A284" i="15"/>
  <c r="A283" i="15"/>
  <c r="A282" i="15"/>
  <c r="A281" i="15"/>
  <c r="A280" i="15"/>
  <c r="A279" i="15"/>
  <c r="A278" i="15"/>
  <c r="A277" i="15"/>
  <c r="A276" i="15"/>
  <c r="A275" i="15"/>
  <c r="A274" i="15"/>
  <c r="A273" i="15"/>
  <c r="A272" i="15"/>
  <c r="A271" i="15"/>
  <c r="A270" i="15"/>
  <c r="A269" i="15"/>
  <c r="A268" i="15"/>
  <c r="A267" i="15"/>
  <c r="A266" i="15"/>
  <c r="A265" i="15"/>
  <c r="A264" i="15"/>
  <c r="A263" i="15"/>
  <c r="A262" i="15"/>
  <c r="A261" i="15"/>
  <c r="A260" i="15"/>
  <c r="A259" i="15"/>
  <c r="A258" i="15"/>
  <c r="A257" i="15"/>
  <c r="A256" i="15"/>
  <c r="A255" i="15"/>
  <c r="A254" i="15"/>
  <c r="A253" i="15"/>
  <c r="A252" i="15"/>
  <c r="A251" i="15"/>
  <c r="A250" i="15"/>
  <c r="A249" i="15"/>
  <c r="A248" i="15"/>
  <c r="A247" i="15"/>
  <c r="A246" i="15"/>
  <c r="A245" i="15"/>
  <c r="A244" i="15"/>
  <c r="A243" i="15"/>
  <c r="A242" i="15"/>
  <c r="A241" i="15"/>
  <c r="A240" i="15"/>
  <c r="A239" i="15"/>
  <c r="A238" i="15"/>
  <c r="A237" i="15"/>
  <c r="A236" i="15"/>
  <c r="A235" i="15"/>
  <c r="A234" i="15"/>
  <c r="A233" i="15"/>
  <c r="A232" i="15"/>
  <c r="A231" i="15"/>
  <c r="A230" i="15"/>
  <c r="A229" i="15"/>
  <c r="A228" i="15"/>
  <c r="A227" i="15"/>
  <c r="A226" i="15"/>
  <c r="A225" i="15"/>
  <c r="A224" i="15"/>
  <c r="A223" i="15"/>
  <c r="A222" i="15"/>
  <c r="A221" i="15"/>
  <c r="A220" i="15"/>
  <c r="A219" i="15"/>
  <c r="A218" i="15"/>
  <c r="A217" i="15"/>
  <c r="A216" i="15"/>
  <c r="A215" i="15"/>
  <c r="A214" i="15"/>
  <c r="A213" i="15"/>
  <c r="A212" i="15"/>
  <c r="A211" i="15"/>
  <c r="A210" i="15"/>
  <c r="A209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84" i="15"/>
  <c r="A183" i="15"/>
  <c r="A182" i="15"/>
  <c r="A181" i="15"/>
  <c r="A180" i="15"/>
  <c r="A179" i="15"/>
  <c r="A178" i="15"/>
  <c r="A177" i="15"/>
  <c r="A176" i="15"/>
  <c r="A175" i="15"/>
  <c r="A174" i="15"/>
  <c r="A173" i="15"/>
  <c r="A172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6" i="15"/>
  <c r="A155" i="15"/>
  <c r="A154" i="15"/>
  <c r="A153" i="15"/>
  <c r="A152" i="15"/>
  <c r="A151" i="15"/>
  <c r="A150" i="15"/>
  <c r="A149" i="15"/>
  <c r="A148" i="15"/>
  <c r="A147" i="15"/>
  <c r="A146" i="15"/>
  <c r="A145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6" i="15"/>
  <c r="A125" i="15"/>
  <c r="A124" i="15"/>
  <c r="A123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106" i="15"/>
  <c r="A105" i="15"/>
  <c r="A104" i="15"/>
  <c r="A103" i="15"/>
  <c r="A102" i="15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A2" i="15"/>
  <c r="D2" i="15"/>
  <c r="I2" i="15" l="1"/>
  <c r="I6" i="15"/>
  <c r="I5" i="15"/>
  <c r="I4" i="15"/>
  <c r="I3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63" i="15"/>
  <c r="I93" i="15"/>
  <c r="I123" i="15"/>
  <c r="I153" i="15"/>
  <c r="I183" i="15"/>
  <c r="I213" i="15"/>
  <c r="I243" i="15"/>
  <c r="I273" i="15"/>
  <c r="I303" i="15"/>
  <c r="I333" i="15"/>
  <c r="I361" i="15"/>
  <c r="I360" i="15"/>
  <c r="I359" i="15"/>
  <c r="I358" i="15"/>
  <c r="I357" i="15"/>
  <c r="I356" i="15"/>
  <c r="I355" i="15"/>
  <c r="I354" i="15"/>
  <c r="I353" i="15"/>
  <c r="I352" i="15"/>
  <c r="I351" i="15"/>
  <c r="I350" i="15"/>
  <c r="I349" i="15"/>
  <c r="I348" i="15"/>
  <c r="I347" i="15"/>
  <c r="I346" i="15"/>
  <c r="I345" i="15"/>
  <c r="I344" i="15"/>
  <c r="I343" i="15"/>
  <c r="I342" i="15"/>
  <c r="I341" i="15"/>
  <c r="I340" i="15"/>
  <c r="I339" i="15"/>
  <c r="I338" i="15"/>
  <c r="I337" i="15"/>
  <c r="I336" i="15"/>
  <c r="I335" i="15"/>
  <c r="I334" i="15"/>
  <c r="I332" i="15"/>
  <c r="I331" i="15"/>
  <c r="I330" i="15"/>
  <c r="I329" i="15"/>
  <c r="I328" i="15"/>
  <c r="I327" i="15"/>
  <c r="I326" i="15"/>
  <c r="I325" i="15"/>
  <c r="I324" i="15"/>
  <c r="I323" i="15"/>
  <c r="I322" i="15"/>
  <c r="I321" i="15"/>
  <c r="I320" i="15"/>
  <c r="I319" i="15"/>
  <c r="I318" i="15"/>
  <c r="I317" i="15"/>
  <c r="I316" i="15"/>
  <c r="I315" i="15"/>
  <c r="I314" i="15"/>
  <c r="I313" i="15"/>
  <c r="I312" i="15"/>
  <c r="I311" i="15"/>
  <c r="I310" i="15"/>
  <c r="I309" i="15"/>
  <c r="I308" i="15"/>
  <c r="I307" i="15"/>
  <c r="I306" i="15"/>
  <c r="I305" i="15"/>
  <c r="I304" i="15"/>
  <c r="I302" i="15"/>
  <c r="I301" i="15"/>
  <c r="I300" i="15"/>
  <c r="I299" i="15"/>
  <c r="I298" i="15"/>
  <c r="I297" i="15"/>
  <c r="I296" i="15"/>
  <c r="I295" i="15"/>
  <c r="I294" i="15"/>
  <c r="I293" i="15"/>
  <c r="I292" i="15"/>
  <c r="I291" i="15"/>
  <c r="I290" i="15"/>
  <c r="I289" i="15"/>
  <c r="I288" i="15"/>
  <c r="I287" i="15"/>
  <c r="I286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7" i="15"/>
  <c r="I8" i="15"/>
  <c r="I9" i="15"/>
  <c r="I10" i="15"/>
  <c r="I11" i="15"/>
  <c r="I12" i="15"/>
  <c r="I13" i="15"/>
  <c r="I14" i="15"/>
  <c r="I15" i="15"/>
  <c r="I16" i="15"/>
  <c r="I17" i="15"/>
  <c r="I18" i="15"/>
</calcChain>
</file>

<file path=xl/sharedStrings.xml><?xml version="1.0" encoding="utf-8"?>
<sst xmlns="http://schemas.openxmlformats.org/spreadsheetml/2006/main" count="12" uniqueCount="10">
  <si>
    <t>Ano</t>
  </si>
  <si>
    <t>Mês</t>
  </si>
  <si>
    <t>EVAPORAÇÃO</t>
  </si>
  <si>
    <t>RADIAÇÃO SOLAR LIQUIDA(Rs)</t>
  </si>
  <si>
    <t>UMIDADE RELATIVA(RH)</t>
  </si>
  <si>
    <t>T</t>
  </si>
  <si>
    <t>RA</t>
  </si>
  <si>
    <t>n</t>
  </si>
  <si>
    <t>N</t>
  </si>
  <si>
    <t>Temperatura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</si>
</sst>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1"/>
      <color rgb="FF000000"/>
      <name val="Tahoma"/>
      <family val="2"/>
    </font>
    <font>
      <b/>
      <sz val="11"/>
      <name val="Calibri"/>
      <family val="2"/>
      <scheme val="minor"/>
    </font>
    <font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Font="1"/>
    <xf numFmtId="0" fontId="0" fillId="0" borderId="1" xfId="0" applyBorder="1"/>
    <xf numFmtId="0" fontId="1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0" fillId="0" borderId="1" xfId="0" applyFont="1" applyBorder="1"/>
    <xf numFmtId="0" fontId="5" fillId="0" borderId="1" xfId="0" applyFont="1" applyBorder="1"/>
    <xf numFmtId="0" fontId="5" fillId="0" borderId="0" xfId="0" applyFont="1"/>
    <xf numFmtId="0" fontId="4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591733</xdr:colOff>
      <xdr:row>18</xdr:row>
      <xdr:rowOff>94793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858933" cy="3523793"/>
        </a:xfrm>
        <a:prstGeom prst="rect">
          <a:avLst/>
        </a:prstGeom>
      </xdr:spPr>
    </xdr:pic>
    <xdr:clientData/>
  </xdr:twoCellAnchor>
  <xdr:twoCellAnchor>
    <xdr:from>
      <xdr:col>8</xdr:col>
      <xdr:colOff>85725</xdr:colOff>
      <xdr:row>0</xdr:row>
      <xdr:rowOff>180975</xdr:rowOff>
    </xdr:from>
    <xdr:to>
      <xdr:col>12</xdr:col>
      <xdr:colOff>514350</xdr:colOff>
      <xdr:row>5</xdr:row>
      <xdr:rowOff>38100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62525" y="180975"/>
          <a:ext cx="2867025" cy="809625"/>
        </a:xfrm>
        <a:prstGeom prst="rect">
          <a:avLst/>
        </a:prstGeom>
        <a:solidFill>
          <a:sysClr val="window" lastClr="FF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latin typeface="Times New Roman" panose="02020603050405020304" pitchFamily="18" charset="0"/>
              <a:cs typeface="Times New Roman" panose="02020603050405020304" pitchFamily="18" charset="0"/>
            </a:rPr>
            <a:t>Ra :</a:t>
          </a:r>
          <a:r>
            <a:rPr lang="pt-BR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Tabelado de acordo com a latitude de cada reservatório. (FAO, 1997).</a:t>
          </a:r>
        </a:p>
        <a:p>
          <a:r>
            <a:rPr lang="pt-BR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Fator de conversão p/ MJ/m²/dia usado: x/0,408</a:t>
          </a:r>
        </a:p>
        <a:p>
          <a:r>
            <a:rPr lang="pt-BR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x= Ra tabelado</a:t>
          </a:r>
          <a:endParaRPr lang="pt-BR" sz="11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>
      <selection activeCell="K11" sqref="K1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1"/>
  <dimension ref="A1:C361"/>
  <sheetViews>
    <sheetView zoomScale="69" zoomScaleNormal="69" workbookViewId="0">
      <selection activeCell="C2" sqref="C2"/>
    </sheetView>
  </sheetViews>
  <sheetFormatPr defaultRowHeight="15" x14ac:dyDescent="0.25"/>
  <cols>
    <col min="3" max="3" width="16.28515625" bestFit="1" customWidth="1"/>
  </cols>
  <sheetData>
    <row r="1" spans="1:3" x14ac:dyDescent="0.25">
      <c r="A1" s="1" t="s">
        <v>0</v>
      </c>
      <c r="B1" s="2" t="s">
        <v>1</v>
      </c>
      <c r="C1" s="2" t="s">
        <v>9</v>
      </c>
    </row>
    <row r="2" spans="1:3" x14ac:dyDescent="0.25">
      <c r="A2">
        <v>1961</v>
      </c>
      <c r="B2">
        <v>1</v>
      </c>
      <c r="C2">
        <v>28.241</v>
      </c>
    </row>
    <row r="3" spans="1:3" x14ac:dyDescent="0.25">
      <c r="A3">
        <v>1962</v>
      </c>
      <c r="B3">
        <v>1</v>
      </c>
      <c r="C3">
        <v>25.585000000000001</v>
      </c>
    </row>
    <row r="4" spans="1:3" x14ac:dyDescent="0.25">
      <c r="A4">
        <v>1963</v>
      </c>
      <c r="B4">
        <v>1</v>
      </c>
      <c r="C4">
        <v>25.068000000000001</v>
      </c>
    </row>
    <row r="5" spans="1:3" x14ac:dyDescent="0.25">
      <c r="A5">
        <v>1964</v>
      </c>
      <c r="B5">
        <v>1</v>
      </c>
      <c r="C5">
        <v>27.216999999999999</v>
      </c>
    </row>
    <row r="6" spans="1:3" x14ac:dyDescent="0.25">
      <c r="A6">
        <v>1965</v>
      </c>
      <c r="B6">
        <v>1</v>
      </c>
      <c r="C6">
        <v>26.558</v>
      </c>
    </row>
    <row r="7" spans="1:3" x14ac:dyDescent="0.25">
      <c r="A7">
        <v>1966</v>
      </c>
      <c r="B7">
        <v>1</v>
      </c>
      <c r="C7">
        <v>29.234000000000002</v>
      </c>
    </row>
    <row r="8" spans="1:3" x14ac:dyDescent="0.25">
      <c r="A8">
        <v>1967</v>
      </c>
      <c r="B8">
        <v>1</v>
      </c>
      <c r="C8">
        <v>27.074999999999999</v>
      </c>
    </row>
    <row r="9" spans="1:3" x14ac:dyDescent="0.25">
      <c r="A9">
        <v>1968</v>
      </c>
      <c r="B9">
        <v>1</v>
      </c>
      <c r="C9">
        <v>25.716999999999999</v>
      </c>
    </row>
    <row r="10" spans="1:3" x14ac:dyDescent="0.25">
      <c r="A10">
        <v>1969</v>
      </c>
      <c r="B10">
        <v>1</v>
      </c>
      <c r="C10">
        <v>26.629000000000001</v>
      </c>
    </row>
    <row r="11" spans="1:3" x14ac:dyDescent="0.25">
      <c r="A11">
        <v>1970</v>
      </c>
      <c r="B11">
        <v>1</v>
      </c>
      <c r="C11">
        <v>25.696000000000002</v>
      </c>
    </row>
    <row r="12" spans="1:3" x14ac:dyDescent="0.25">
      <c r="A12">
        <v>1971</v>
      </c>
      <c r="B12">
        <v>1</v>
      </c>
      <c r="C12">
        <v>27.166</v>
      </c>
    </row>
    <row r="13" spans="1:3" x14ac:dyDescent="0.25">
      <c r="A13">
        <v>1972</v>
      </c>
      <c r="B13">
        <v>1</v>
      </c>
      <c r="C13">
        <v>26.872</v>
      </c>
    </row>
    <row r="14" spans="1:3" x14ac:dyDescent="0.25">
      <c r="A14">
        <v>1973</v>
      </c>
      <c r="B14">
        <v>1</v>
      </c>
      <c r="C14">
        <v>26.516999999999999</v>
      </c>
    </row>
    <row r="15" spans="1:3" x14ac:dyDescent="0.25">
      <c r="A15">
        <v>1974</v>
      </c>
      <c r="B15">
        <v>1</v>
      </c>
      <c r="C15">
        <v>26.303999999999998</v>
      </c>
    </row>
    <row r="16" spans="1:3" x14ac:dyDescent="0.25">
      <c r="A16">
        <v>1975</v>
      </c>
      <c r="B16">
        <v>1</v>
      </c>
      <c r="C16">
        <v>27.419</v>
      </c>
    </row>
    <row r="17" spans="1:3" x14ac:dyDescent="0.25">
      <c r="A17">
        <v>1976</v>
      </c>
      <c r="B17">
        <v>1</v>
      </c>
      <c r="C17">
        <v>29.091999999999999</v>
      </c>
    </row>
    <row r="18" spans="1:3" x14ac:dyDescent="0.25">
      <c r="A18">
        <v>1977</v>
      </c>
      <c r="B18">
        <v>1</v>
      </c>
      <c r="C18">
        <v>25.919</v>
      </c>
    </row>
    <row r="19" spans="1:3" x14ac:dyDescent="0.25">
      <c r="A19">
        <v>1978</v>
      </c>
      <c r="B19">
        <v>1</v>
      </c>
      <c r="C19">
        <v>25.869</v>
      </c>
    </row>
    <row r="20" spans="1:3" x14ac:dyDescent="0.25">
      <c r="A20">
        <v>1979</v>
      </c>
      <c r="B20">
        <v>1</v>
      </c>
      <c r="C20">
        <v>27.591999999999999</v>
      </c>
    </row>
    <row r="21" spans="1:3" x14ac:dyDescent="0.25">
      <c r="A21">
        <v>1980</v>
      </c>
      <c r="B21">
        <v>1</v>
      </c>
      <c r="C21">
        <v>28.707000000000001</v>
      </c>
    </row>
    <row r="22" spans="1:3" x14ac:dyDescent="0.25">
      <c r="A22">
        <v>1981</v>
      </c>
      <c r="B22">
        <v>1</v>
      </c>
      <c r="C22">
        <v>26.457000000000001</v>
      </c>
    </row>
    <row r="23" spans="1:3" x14ac:dyDescent="0.25">
      <c r="A23">
        <v>1982</v>
      </c>
      <c r="B23">
        <v>1</v>
      </c>
      <c r="C23">
        <v>26.7</v>
      </c>
    </row>
    <row r="24" spans="1:3" x14ac:dyDescent="0.25">
      <c r="A24">
        <v>1983</v>
      </c>
      <c r="B24">
        <v>1</v>
      </c>
      <c r="C24">
        <v>26.234000000000002</v>
      </c>
    </row>
    <row r="25" spans="1:3" x14ac:dyDescent="0.25">
      <c r="A25">
        <v>1984</v>
      </c>
      <c r="B25">
        <v>1</v>
      </c>
      <c r="C25">
        <v>25.696000000000002</v>
      </c>
    </row>
    <row r="26" spans="1:3" x14ac:dyDescent="0.25">
      <c r="A26">
        <v>1985</v>
      </c>
      <c r="B26">
        <v>1</v>
      </c>
      <c r="C26">
        <v>26.952999999999999</v>
      </c>
    </row>
    <row r="27" spans="1:3" x14ac:dyDescent="0.25">
      <c r="A27">
        <v>1986</v>
      </c>
      <c r="B27">
        <v>1</v>
      </c>
      <c r="C27">
        <v>26.811</v>
      </c>
    </row>
    <row r="28" spans="1:3" x14ac:dyDescent="0.25">
      <c r="A28">
        <v>1987</v>
      </c>
      <c r="B28">
        <v>1</v>
      </c>
      <c r="C28">
        <v>27.866</v>
      </c>
    </row>
    <row r="29" spans="1:3" x14ac:dyDescent="0.25">
      <c r="A29">
        <v>1988</v>
      </c>
      <c r="B29">
        <v>1</v>
      </c>
      <c r="C29">
        <v>27.957000000000001</v>
      </c>
    </row>
    <row r="30" spans="1:3" x14ac:dyDescent="0.25">
      <c r="A30">
        <v>1989</v>
      </c>
      <c r="B30">
        <v>1</v>
      </c>
      <c r="C30">
        <v>26.516999999999999</v>
      </c>
    </row>
    <row r="31" spans="1:3" x14ac:dyDescent="0.25">
      <c r="A31">
        <v>1990</v>
      </c>
      <c r="B31">
        <v>1</v>
      </c>
      <c r="C31">
        <v>26.73</v>
      </c>
    </row>
    <row r="32" spans="1:3" x14ac:dyDescent="0.25">
      <c r="A32">
        <v>1961</v>
      </c>
      <c r="B32">
        <v>2</v>
      </c>
      <c r="C32">
        <v>26.856999999999999</v>
      </c>
    </row>
    <row r="33" spans="1:3" x14ac:dyDescent="0.25">
      <c r="A33">
        <v>1962</v>
      </c>
      <c r="B33">
        <v>2</v>
      </c>
      <c r="C33">
        <v>25.619</v>
      </c>
    </row>
    <row r="34" spans="1:3" x14ac:dyDescent="0.25">
      <c r="A34">
        <v>1963</v>
      </c>
      <c r="B34">
        <v>2</v>
      </c>
      <c r="C34">
        <v>24.038</v>
      </c>
    </row>
    <row r="35" spans="1:3" x14ac:dyDescent="0.25">
      <c r="A35">
        <v>1964</v>
      </c>
      <c r="B35">
        <v>2</v>
      </c>
      <c r="C35">
        <v>26.141999999999999</v>
      </c>
    </row>
    <row r="36" spans="1:3" x14ac:dyDescent="0.25">
      <c r="A36">
        <v>1965</v>
      </c>
      <c r="B36">
        <v>2</v>
      </c>
      <c r="C36">
        <v>26.696000000000002</v>
      </c>
    </row>
    <row r="37" spans="1:3" x14ac:dyDescent="0.25">
      <c r="A37">
        <v>1966</v>
      </c>
      <c r="B37">
        <v>2</v>
      </c>
      <c r="C37">
        <v>28.216999999999999</v>
      </c>
    </row>
    <row r="38" spans="1:3" x14ac:dyDescent="0.25">
      <c r="A38">
        <v>1967</v>
      </c>
      <c r="B38">
        <v>2</v>
      </c>
      <c r="C38">
        <v>27.824000000000002</v>
      </c>
    </row>
    <row r="39" spans="1:3" x14ac:dyDescent="0.25">
      <c r="A39">
        <v>1968</v>
      </c>
      <c r="B39">
        <v>2</v>
      </c>
      <c r="C39">
        <v>24.591000000000001</v>
      </c>
    </row>
    <row r="40" spans="1:3" x14ac:dyDescent="0.25">
      <c r="A40">
        <v>1969</v>
      </c>
      <c r="B40">
        <v>2</v>
      </c>
      <c r="C40">
        <v>24.712</v>
      </c>
    </row>
    <row r="41" spans="1:3" x14ac:dyDescent="0.25">
      <c r="A41">
        <v>1970</v>
      </c>
      <c r="B41">
        <v>2</v>
      </c>
      <c r="C41">
        <v>26.716000000000001</v>
      </c>
    </row>
    <row r="42" spans="1:3" x14ac:dyDescent="0.25">
      <c r="A42">
        <v>1971</v>
      </c>
      <c r="B42">
        <v>2</v>
      </c>
      <c r="C42">
        <v>26.233000000000001</v>
      </c>
    </row>
    <row r="43" spans="1:3" x14ac:dyDescent="0.25">
      <c r="A43">
        <v>1972</v>
      </c>
      <c r="B43">
        <v>2</v>
      </c>
      <c r="C43">
        <v>25.669</v>
      </c>
    </row>
    <row r="44" spans="1:3" x14ac:dyDescent="0.25">
      <c r="A44">
        <v>1973</v>
      </c>
      <c r="B44">
        <v>2</v>
      </c>
      <c r="C44">
        <v>26.646000000000001</v>
      </c>
    </row>
    <row r="45" spans="1:3" x14ac:dyDescent="0.25">
      <c r="A45">
        <v>1974</v>
      </c>
      <c r="B45">
        <v>2</v>
      </c>
      <c r="C45">
        <v>26.948</v>
      </c>
    </row>
    <row r="46" spans="1:3" x14ac:dyDescent="0.25">
      <c r="A46">
        <v>1975</v>
      </c>
      <c r="B46">
        <v>2</v>
      </c>
      <c r="C46">
        <v>26.817</v>
      </c>
    </row>
    <row r="47" spans="1:3" x14ac:dyDescent="0.25">
      <c r="A47">
        <v>1976</v>
      </c>
      <c r="B47">
        <v>2</v>
      </c>
      <c r="C47">
        <v>29.727</v>
      </c>
    </row>
    <row r="48" spans="1:3" x14ac:dyDescent="0.25">
      <c r="A48">
        <v>1977</v>
      </c>
      <c r="B48">
        <v>2</v>
      </c>
      <c r="C48">
        <v>26.666</v>
      </c>
    </row>
    <row r="49" spans="1:3" x14ac:dyDescent="0.25">
      <c r="A49">
        <v>1978</v>
      </c>
      <c r="B49">
        <v>2</v>
      </c>
      <c r="C49">
        <v>25.094999999999999</v>
      </c>
    </row>
    <row r="50" spans="1:3" x14ac:dyDescent="0.25">
      <c r="A50">
        <v>1979</v>
      </c>
      <c r="B50">
        <v>2</v>
      </c>
      <c r="C50">
        <v>27.178999999999998</v>
      </c>
    </row>
    <row r="51" spans="1:3" x14ac:dyDescent="0.25">
      <c r="A51">
        <v>1980</v>
      </c>
      <c r="B51">
        <v>2</v>
      </c>
      <c r="C51">
        <v>25.728999999999999</v>
      </c>
    </row>
    <row r="52" spans="1:3" x14ac:dyDescent="0.25">
      <c r="A52">
        <v>1981</v>
      </c>
      <c r="B52">
        <v>2</v>
      </c>
      <c r="C52">
        <v>26.273</v>
      </c>
    </row>
    <row r="53" spans="1:3" x14ac:dyDescent="0.25">
      <c r="A53">
        <v>1982</v>
      </c>
      <c r="B53">
        <v>2</v>
      </c>
      <c r="C53">
        <v>26.917999999999999</v>
      </c>
    </row>
    <row r="54" spans="1:3" x14ac:dyDescent="0.25">
      <c r="A54">
        <v>1983</v>
      </c>
      <c r="B54">
        <v>2</v>
      </c>
      <c r="C54">
        <v>26.172000000000001</v>
      </c>
    </row>
    <row r="55" spans="1:3" x14ac:dyDescent="0.25">
      <c r="A55">
        <v>1984</v>
      </c>
      <c r="B55">
        <v>2</v>
      </c>
      <c r="C55">
        <v>25.387</v>
      </c>
    </row>
    <row r="56" spans="1:3" x14ac:dyDescent="0.25">
      <c r="A56">
        <v>1985</v>
      </c>
      <c r="B56">
        <v>2</v>
      </c>
      <c r="C56">
        <v>27.2</v>
      </c>
    </row>
    <row r="57" spans="1:3" x14ac:dyDescent="0.25">
      <c r="A57">
        <v>1986</v>
      </c>
      <c r="B57">
        <v>2</v>
      </c>
      <c r="C57">
        <v>27.22</v>
      </c>
    </row>
    <row r="58" spans="1:3" x14ac:dyDescent="0.25">
      <c r="A58">
        <v>1987</v>
      </c>
      <c r="B58">
        <v>2</v>
      </c>
      <c r="C58">
        <v>28.337</v>
      </c>
    </row>
    <row r="59" spans="1:3" x14ac:dyDescent="0.25">
      <c r="A59">
        <v>1988</v>
      </c>
      <c r="B59">
        <v>2</v>
      </c>
      <c r="C59">
        <v>27.873999999999999</v>
      </c>
    </row>
    <row r="60" spans="1:3" x14ac:dyDescent="0.25">
      <c r="A60">
        <v>1989</v>
      </c>
      <c r="B60">
        <v>2</v>
      </c>
      <c r="C60">
        <v>25.376999999999999</v>
      </c>
    </row>
    <row r="61" spans="1:3" x14ac:dyDescent="0.25">
      <c r="A61">
        <v>1990</v>
      </c>
      <c r="B61">
        <v>2</v>
      </c>
      <c r="C61">
        <v>25.79</v>
      </c>
    </row>
    <row r="62" spans="1:3" x14ac:dyDescent="0.25">
      <c r="A62">
        <v>1961</v>
      </c>
      <c r="B62">
        <v>3</v>
      </c>
      <c r="C62">
        <v>26.559000000000001</v>
      </c>
    </row>
    <row r="63" spans="1:3" x14ac:dyDescent="0.25">
      <c r="A63">
        <v>1962</v>
      </c>
      <c r="B63">
        <v>3</v>
      </c>
      <c r="C63">
        <v>25.105</v>
      </c>
    </row>
    <row r="64" spans="1:3" x14ac:dyDescent="0.25">
      <c r="A64">
        <v>1963</v>
      </c>
      <c r="B64">
        <v>3</v>
      </c>
      <c r="C64">
        <v>23.803999999999998</v>
      </c>
    </row>
    <row r="65" spans="1:3" x14ac:dyDescent="0.25">
      <c r="A65">
        <v>1964</v>
      </c>
      <c r="B65">
        <v>3</v>
      </c>
      <c r="C65">
        <v>24.922000000000001</v>
      </c>
    </row>
    <row r="66" spans="1:3" x14ac:dyDescent="0.25">
      <c r="A66">
        <v>1965</v>
      </c>
      <c r="B66">
        <v>3</v>
      </c>
      <c r="C66">
        <v>26.670999999999999</v>
      </c>
    </row>
    <row r="67" spans="1:3" x14ac:dyDescent="0.25">
      <c r="A67">
        <v>1966</v>
      </c>
      <c r="B67">
        <v>3</v>
      </c>
      <c r="C67">
        <v>28.928000000000001</v>
      </c>
    </row>
    <row r="68" spans="1:3" x14ac:dyDescent="0.25">
      <c r="A68">
        <v>1967</v>
      </c>
      <c r="B68">
        <v>3</v>
      </c>
      <c r="C68">
        <v>25.41</v>
      </c>
    </row>
    <row r="69" spans="1:3" x14ac:dyDescent="0.25">
      <c r="A69">
        <v>1968</v>
      </c>
      <c r="B69">
        <v>3</v>
      </c>
      <c r="C69">
        <v>24.321999999999999</v>
      </c>
    </row>
    <row r="70" spans="1:3" x14ac:dyDescent="0.25">
      <c r="A70">
        <v>1969</v>
      </c>
      <c r="B70">
        <v>3</v>
      </c>
      <c r="C70">
        <v>25.114999999999998</v>
      </c>
    </row>
    <row r="71" spans="1:3" x14ac:dyDescent="0.25">
      <c r="A71">
        <v>1970</v>
      </c>
      <c r="B71">
        <v>3</v>
      </c>
      <c r="C71">
        <v>25.481000000000002</v>
      </c>
    </row>
    <row r="72" spans="1:3" x14ac:dyDescent="0.25">
      <c r="A72">
        <v>1971</v>
      </c>
      <c r="B72">
        <v>3</v>
      </c>
      <c r="C72">
        <v>25.501999999999999</v>
      </c>
    </row>
    <row r="73" spans="1:3" x14ac:dyDescent="0.25">
      <c r="A73">
        <v>1972</v>
      </c>
      <c r="B73">
        <v>3</v>
      </c>
      <c r="C73">
        <v>24.881</v>
      </c>
    </row>
    <row r="74" spans="1:3" x14ac:dyDescent="0.25">
      <c r="A74">
        <v>1973</v>
      </c>
      <c r="B74">
        <v>3</v>
      </c>
      <c r="C74">
        <v>25.562999999999999</v>
      </c>
    </row>
    <row r="75" spans="1:3" x14ac:dyDescent="0.25">
      <c r="A75">
        <v>1974</v>
      </c>
      <c r="B75">
        <v>3</v>
      </c>
      <c r="C75">
        <v>26.263999999999999</v>
      </c>
    </row>
    <row r="76" spans="1:3" x14ac:dyDescent="0.25">
      <c r="A76">
        <v>1975</v>
      </c>
      <c r="B76">
        <v>3</v>
      </c>
      <c r="C76">
        <v>27.22</v>
      </c>
    </row>
    <row r="77" spans="1:3" x14ac:dyDescent="0.25">
      <c r="A77">
        <v>1976</v>
      </c>
      <c r="B77">
        <v>3</v>
      </c>
      <c r="C77">
        <v>27.82</v>
      </c>
    </row>
    <row r="78" spans="1:3" x14ac:dyDescent="0.25">
      <c r="A78">
        <v>1977</v>
      </c>
      <c r="B78">
        <v>3</v>
      </c>
      <c r="C78">
        <v>24.922000000000001</v>
      </c>
    </row>
    <row r="79" spans="1:3" x14ac:dyDescent="0.25">
      <c r="A79">
        <v>1978</v>
      </c>
      <c r="B79">
        <v>3</v>
      </c>
      <c r="C79">
        <v>24.952999999999999</v>
      </c>
    </row>
    <row r="80" spans="1:3" x14ac:dyDescent="0.25">
      <c r="A80">
        <v>1979</v>
      </c>
      <c r="B80">
        <v>3</v>
      </c>
      <c r="C80">
        <v>25.827000000000002</v>
      </c>
    </row>
    <row r="81" spans="1:3" x14ac:dyDescent="0.25">
      <c r="A81">
        <v>1980</v>
      </c>
      <c r="B81">
        <v>3</v>
      </c>
      <c r="C81">
        <v>24.931999999999999</v>
      </c>
    </row>
    <row r="82" spans="1:3" x14ac:dyDescent="0.25">
      <c r="A82">
        <v>1981</v>
      </c>
      <c r="B82">
        <v>3</v>
      </c>
      <c r="C82">
        <v>25.664000000000001</v>
      </c>
    </row>
    <row r="83" spans="1:3" x14ac:dyDescent="0.25">
      <c r="A83">
        <v>1982</v>
      </c>
      <c r="B83">
        <v>3</v>
      </c>
      <c r="C83">
        <v>26.956</v>
      </c>
    </row>
    <row r="84" spans="1:3" x14ac:dyDescent="0.25">
      <c r="A84">
        <v>1983</v>
      </c>
      <c r="B84">
        <v>3</v>
      </c>
      <c r="C84">
        <v>24.728999999999999</v>
      </c>
    </row>
    <row r="85" spans="1:3" x14ac:dyDescent="0.25">
      <c r="A85">
        <v>1984</v>
      </c>
      <c r="B85">
        <v>3</v>
      </c>
      <c r="C85">
        <v>24.443999999999999</v>
      </c>
    </row>
    <row r="86" spans="1:3" x14ac:dyDescent="0.25">
      <c r="A86">
        <v>1985</v>
      </c>
      <c r="B86">
        <v>3</v>
      </c>
      <c r="C86">
        <v>25.105</v>
      </c>
    </row>
    <row r="87" spans="1:3" x14ac:dyDescent="0.25">
      <c r="A87">
        <v>1986</v>
      </c>
      <c r="B87">
        <v>3</v>
      </c>
      <c r="C87">
        <v>26.722000000000001</v>
      </c>
    </row>
    <row r="88" spans="1:3" x14ac:dyDescent="0.25">
      <c r="A88">
        <v>1987</v>
      </c>
      <c r="B88">
        <v>3</v>
      </c>
      <c r="C88">
        <v>26.071000000000002</v>
      </c>
    </row>
    <row r="89" spans="1:3" x14ac:dyDescent="0.25">
      <c r="A89">
        <v>1988</v>
      </c>
      <c r="B89">
        <v>3</v>
      </c>
      <c r="C89">
        <v>26.163</v>
      </c>
    </row>
    <row r="90" spans="1:3" x14ac:dyDescent="0.25">
      <c r="A90">
        <v>1989</v>
      </c>
      <c r="B90">
        <v>3</v>
      </c>
      <c r="C90">
        <v>24.260999999999999</v>
      </c>
    </row>
    <row r="91" spans="1:3" x14ac:dyDescent="0.25">
      <c r="A91">
        <v>1990</v>
      </c>
      <c r="B91">
        <v>3</v>
      </c>
      <c r="C91">
        <v>24.931999999999999</v>
      </c>
    </row>
    <row r="92" spans="1:3" x14ac:dyDescent="0.25">
      <c r="A92">
        <v>1961</v>
      </c>
      <c r="B92">
        <v>4</v>
      </c>
      <c r="C92">
        <v>26.782</v>
      </c>
    </row>
    <row r="93" spans="1:3" x14ac:dyDescent="0.25">
      <c r="A93">
        <v>1962</v>
      </c>
      <c r="B93">
        <v>4</v>
      </c>
      <c r="C93">
        <v>24.975999999999999</v>
      </c>
    </row>
    <row r="94" spans="1:3" x14ac:dyDescent="0.25">
      <c r="A94">
        <v>1963</v>
      </c>
      <c r="B94">
        <v>4</v>
      </c>
      <c r="C94">
        <v>24.14</v>
      </c>
    </row>
    <row r="95" spans="1:3" x14ac:dyDescent="0.25">
      <c r="A95">
        <v>1964</v>
      </c>
      <c r="B95">
        <v>4</v>
      </c>
      <c r="C95">
        <v>24.387</v>
      </c>
    </row>
    <row r="96" spans="1:3" x14ac:dyDescent="0.25">
      <c r="A96">
        <v>1965</v>
      </c>
      <c r="B96">
        <v>4</v>
      </c>
      <c r="C96">
        <v>25.698</v>
      </c>
    </row>
    <row r="97" spans="1:3" x14ac:dyDescent="0.25">
      <c r="A97">
        <v>1966</v>
      </c>
      <c r="B97">
        <v>4</v>
      </c>
      <c r="C97">
        <v>30.053000000000001</v>
      </c>
    </row>
    <row r="98" spans="1:3" x14ac:dyDescent="0.25">
      <c r="A98">
        <v>1967</v>
      </c>
      <c r="B98">
        <v>4</v>
      </c>
      <c r="C98">
        <v>25.533000000000001</v>
      </c>
    </row>
    <row r="99" spans="1:3" x14ac:dyDescent="0.25">
      <c r="A99">
        <v>1968</v>
      </c>
      <c r="B99">
        <v>4</v>
      </c>
      <c r="C99">
        <v>24.707000000000001</v>
      </c>
    </row>
    <row r="100" spans="1:3" x14ac:dyDescent="0.25">
      <c r="A100">
        <v>1969</v>
      </c>
      <c r="B100">
        <v>4</v>
      </c>
      <c r="C100">
        <v>24.759</v>
      </c>
    </row>
    <row r="101" spans="1:3" x14ac:dyDescent="0.25">
      <c r="A101">
        <v>1970</v>
      </c>
      <c r="B101">
        <v>4</v>
      </c>
      <c r="C101">
        <v>25.315999999999999</v>
      </c>
    </row>
    <row r="102" spans="1:3" x14ac:dyDescent="0.25">
      <c r="A102">
        <v>1971</v>
      </c>
      <c r="B102">
        <v>4</v>
      </c>
      <c r="C102">
        <v>25.181999999999999</v>
      </c>
    </row>
    <row r="103" spans="1:3" x14ac:dyDescent="0.25">
      <c r="A103">
        <v>1972</v>
      </c>
      <c r="B103">
        <v>4</v>
      </c>
      <c r="C103">
        <v>25.192</v>
      </c>
    </row>
    <row r="104" spans="1:3" x14ac:dyDescent="0.25">
      <c r="A104">
        <v>1973</v>
      </c>
      <c r="B104">
        <v>4</v>
      </c>
      <c r="C104">
        <v>25.378</v>
      </c>
    </row>
    <row r="105" spans="1:3" x14ac:dyDescent="0.25">
      <c r="A105">
        <v>1974</v>
      </c>
      <c r="B105">
        <v>4</v>
      </c>
      <c r="C105">
        <v>25.244</v>
      </c>
    </row>
    <row r="106" spans="1:3" x14ac:dyDescent="0.25">
      <c r="A106">
        <v>1975</v>
      </c>
      <c r="B106">
        <v>4</v>
      </c>
      <c r="C106">
        <v>25.986999999999998</v>
      </c>
    </row>
    <row r="107" spans="1:3" x14ac:dyDescent="0.25">
      <c r="A107">
        <v>1976</v>
      </c>
      <c r="B107">
        <v>4</v>
      </c>
      <c r="C107">
        <v>27.04</v>
      </c>
    </row>
    <row r="108" spans="1:3" x14ac:dyDescent="0.25">
      <c r="A108">
        <v>1977</v>
      </c>
      <c r="B108">
        <v>4</v>
      </c>
      <c r="C108">
        <v>25.399000000000001</v>
      </c>
    </row>
    <row r="109" spans="1:3" x14ac:dyDescent="0.25">
      <c r="A109">
        <v>1978</v>
      </c>
      <c r="B109">
        <v>4</v>
      </c>
      <c r="C109">
        <v>24.728000000000002</v>
      </c>
    </row>
    <row r="110" spans="1:3" x14ac:dyDescent="0.25">
      <c r="A110">
        <v>1979</v>
      </c>
      <c r="B110">
        <v>4</v>
      </c>
      <c r="C110">
        <v>25.594999999999999</v>
      </c>
    </row>
    <row r="111" spans="1:3" x14ac:dyDescent="0.25">
      <c r="A111">
        <v>1980</v>
      </c>
      <c r="B111">
        <v>4</v>
      </c>
      <c r="C111">
        <v>25.492000000000001</v>
      </c>
    </row>
    <row r="112" spans="1:3" x14ac:dyDescent="0.25">
      <c r="A112">
        <v>1981</v>
      </c>
      <c r="B112">
        <v>4</v>
      </c>
      <c r="C112">
        <v>25.44</v>
      </c>
    </row>
    <row r="113" spans="1:3" x14ac:dyDescent="0.25">
      <c r="A113">
        <v>1982</v>
      </c>
      <c r="B113">
        <v>4</v>
      </c>
      <c r="C113">
        <v>25.605</v>
      </c>
    </row>
    <row r="114" spans="1:3" x14ac:dyDescent="0.25">
      <c r="A114">
        <v>1983</v>
      </c>
      <c r="B114">
        <v>4</v>
      </c>
      <c r="C114">
        <v>24.852</v>
      </c>
    </row>
    <row r="115" spans="1:3" x14ac:dyDescent="0.25">
      <c r="A115">
        <v>1984</v>
      </c>
      <c r="B115">
        <v>4</v>
      </c>
      <c r="C115">
        <v>24.687000000000001</v>
      </c>
    </row>
    <row r="116" spans="1:3" x14ac:dyDescent="0.25">
      <c r="A116">
        <v>1985</v>
      </c>
      <c r="B116">
        <v>4</v>
      </c>
      <c r="C116">
        <v>25.058</v>
      </c>
    </row>
    <row r="117" spans="1:3" x14ac:dyDescent="0.25">
      <c r="A117">
        <v>1986</v>
      </c>
      <c r="B117">
        <v>4</v>
      </c>
      <c r="C117">
        <v>25.471</v>
      </c>
    </row>
    <row r="118" spans="1:3" x14ac:dyDescent="0.25">
      <c r="A118">
        <v>1987</v>
      </c>
      <c r="B118">
        <v>4</v>
      </c>
      <c r="C118">
        <v>26.245000000000001</v>
      </c>
    </row>
    <row r="119" spans="1:3" x14ac:dyDescent="0.25">
      <c r="A119">
        <v>1988</v>
      </c>
      <c r="B119">
        <v>4</v>
      </c>
      <c r="C119">
        <v>25.399000000000001</v>
      </c>
    </row>
    <row r="120" spans="1:3" x14ac:dyDescent="0.25">
      <c r="A120">
        <v>1989</v>
      </c>
      <c r="B120">
        <v>4</v>
      </c>
      <c r="C120">
        <v>25.254000000000001</v>
      </c>
    </row>
    <row r="121" spans="1:3" x14ac:dyDescent="0.25">
      <c r="A121">
        <v>1990</v>
      </c>
      <c r="B121">
        <v>4</v>
      </c>
      <c r="C121">
        <v>24.945</v>
      </c>
    </row>
    <row r="122" spans="1:3" x14ac:dyDescent="0.25">
      <c r="A122">
        <v>1961</v>
      </c>
      <c r="B122">
        <v>5</v>
      </c>
      <c r="C122">
        <v>26.56</v>
      </c>
    </row>
    <row r="123" spans="1:3" x14ac:dyDescent="0.25">
      <c r="A123">
        <v>1962</v>
      </c>
      <c r="B123">
        <v>5</v>
      </c>
      <c r="C123">
        <v>24.12</v>
      </c>
    </row>
    <row r="124" spans="1:3" x14ac:dyDescent="0.25">
      <c r="A124">
        <v>1963</v>
      </c>
      <c r="B124">
        <v>5</v>
      </c>
      <c r="C124">
        <v>23.06</v>
      </c>
    </row>
    <row r="125" spans="1:3" x14ac:dyDescent="0.25">
      <c r="A125">
        <v>1964</v>
      </c>
      <c r="B125">
        <v>5</v>
      </c>
      <c r="C125">
        <v>23.65</v>
      </c>
    </row>
    <row r="126" spans="1:3" x14ac:dyDescent="0.25">
      <c r="A126">
        <v>1965</v>
      </c>
      <c r="B126">
        <v>5</v>
      </c>
      <c r="C126">
        <v>25.15</v>
      </c>
    </row>
    <row r="127" spans="1:3" x14ac:dyDescent="0.25">
      <c r="A127">
        <v>1966</v>
      </c>
      <c r="B127">
        <v>5</v>
      </c>
      <c r="C127">
        <v>29.9</v>
      </c>
    </row>
    <row r="128" spans="1:3" x14ac:dyDescent="0.25">
      <c r="A128">
        <v>1967</v>
      </c>
      <c r="B128">
        <v>5</v>
      </c>
      <c r="C128">
        <v>25.19</v>
      </c>
    </row>
    <row r="129" spans="1:3" x14ac:dyDescent="0.25">
      <c r="A129">
        <v>1968</v>
      </c>
      <c r="B129">
        <v>5</v>
      </c>
      <c r="C129">
        <v>23.8</v>
      </c>
    </row>
    <row r="130" spans="1:3" x14ac:dyDescent="0.25">
      <c r="A130">
        <v>1969</v>
      </c>
      <c r="B130">
        <v>5</v>
      </c>
      <c r="C130">
        <v>24.29</v>
      </c>
    </row>
    <row r="131" spans="1:3" x14ac:dyDescent="0.25">
      <c r="A131">
        <v>1970</v>
      </c>
      <c r="B131">
        <v>5</v>
      </c>
      <c r="C131">
        <v>24.81</v>
      </c>
    </row>
    <row r="132" spans="1:3" x14ac:dyDescent="0.25">
      <c r="A132">
        <v>1971</v>
      </c>
      <c r="B132">
        <v>5</v>
      </c>
      <c r="C132">
        <v>24.42</v>
      </c>
    </row>
    <row r="133" spans="1:3" x14ac:dyDescent="0.25">
      <c r="A133">
        <v>1972</v>
      </c>
      <c r="B133">
        <v>5</v>
      </c>
      <c r="C133">
        <v>24.39</v>
      </c>
    </row>
    <row r="134" spans="1:3" x14ac:dyDescent="0.25">
      <c r="A134">
        <v>1973</v>
      </c>
      <c r="B134">
        <v>5</v>
      </c>
      <c r="C134">
        <v>24.09</v>
      </c>
    </row>
    <row r="135" spans="1:3" x14ac:dyDescent="0.25">
      <c r="A135">
        <v>1974</v>
      </c>
      <c r="B135">
        <v>5</v>
      </c>
      <c r="C135">
        <v>24.24</v>
      </c>
    </row>
    <row r="136" spans="1:3" x14ac:dyDescent="0.25">
      <c r="A136">
        <v>1975</v>
      </c>
      <c r="B136">
        <v>5</v>
      </c>
      <c r="C136">
        <v>24.88</v>
      </c>
    </row>
    <row r="137" spans="1:3" x14ac:dyDescent="0.25">
      <c r="A137">
        <v>1976</v>
      </c>
      <c r="B137">
        <v>5</v>
      </c>
      <c r="C137">
        <v>26.62</v>
      </c>
    </row>
    <row r="138" spans="1:3" x14ac:dyDescent="0.25">
      <c r="A138">
        <v>1977</v>
      </c>
      <c r="B138">
        <v>5</v>
      </c>
      <c r="C138">
        <v>24.43</v>
      </c>
    </row>
    <row r="139" spans="1:3" x14ac:dyDescent="0.25">
      <c r="A139">
        <v>1978</v>
      </c>
      <c r="B139">
        <v>5</v>
      </c>
      <c r="C139">
        <v>24.3</v>
      </c>
    </row>
    <row r="140" spans="1:3" x14ac:dyDescent="0.25">
      <c r="A140">
        <v>1979</v>
      </c>
      <c r="B140">
        <v>5</v>
      </c>
      <c r="C140">
        <v>25.32</v>
      </c>
    </row>
    <row r="141" spans="1:3" x14ac:dyDescent="0.25">
      <c r="A141">
        <v>1980</v>
      </c>
      <c r="B141">
        <v>5</v>
      </c>
      <c r="C141">
        <v>24.38</v>
      </c>
    </row>
    <row r="142" spans="1:3" x14ac:dyDescent="0.25">
      <c r="A142">
        <v>1981</v>
      </c>
      <c r="B142">
        <v>5</v>
      </c>
      <c r="C142">
        <v>25.4</v>
      </c>
    </row>
    <row r="143" spans="1:3" x14ac:dyDescent="0.25">
      <c r="A143">
        <v>1982</v>
      </c>
      <c r="B143">
        <v>5</v>
      </c>
      <c r="C143">
        <v>24.92</v>
      </c>
    </row>
    <row r="144" spans="1:3" x14ac:dyDescent="0.25">
      <c r="A144">
        <v>1983</v>
      </c>
      <c r="B144">
        <v>5</v>
      </c>
      <c r="C144">
        <v>24.08</v>
      </c>
    </row>
    <row r="145" spans="1:3" x14ac:dyDescent="0.25">
      <c r="A145">
        <v>1984</v>
      </c>
      <c r="B145">
        <v>5</v>
      </c>
      <c r="C145">
        <v>24.2</v>
      </c>
    </row>
    <row r="146" spans="1:3" x14ac:dyDescent="0.25">
      <c r="A146">
        <v>1985</v>
      </c>
      <c r="B146">
        <v>5</v>
      </c>
      <c r="C146">
        <v>24.29</v>
      </c>
    </row>
    <row r="147" spans="1:3" x14ac:dyDescent="0.25">
      <c r="A147">
        <v>1986</v>
      </c>
      <c r="B147">
        <v>5</v>
      </c>
      <c r="C147">
        <v>24.62</v>
      </c>
    </row>
    <row r="148" spans="1:3" x14ac:dyDescent="0.25">
      <c r="A148">
        <v>1987</v>
      </c>
      <c r="B148">
        <v>5</v>
      </c>
      <c r="C148">
        <v>25.4</v>
      </c>
    </row>
    <row r="149" spans="1:3" x14ac:dyDescent="0.25">
      <c r="A149">
        <v>1988</v>
      </c>
      <c r="B149">
        <v>5</v>
      </c>
      <c r="C149">
        <v>24.75</v>
      </c>
    </row>
    <row r="150" spans="1:3" x14ac:dyDescent="0.25">
      <c r="A150">
        <v>1989</v>
      </c>
      <c r="B150">
        <v>5</v>
      </c>
      <c r="C150">
        <v>24.34</v>
      </c>
    </row>
    <row r="151" spans="1:3" x14ac:dyDescent="0.25">
      <c r="A151">
        <v>1990</v>
      </c>
      <c r="B151">
        <v>5</v>
      </c>
      <c r="C151">
        <v>24.32</v>
      </c>
    </row>
    <row r="152" spans="1:3" x14ac:dyDescent="0.25">
      <c r="A152">
        <v>1961</v>
      </c>
      <c r="B152">
        <v>6</v>
      </c>
      <c r="C152">
        <v>27.783000000000001</v>
      </c>
    </row>
    <row r="153" spans="1:3" x14ac:dyDescent="0.25">
      <c r="A153">
        <v>1962</v>
      </c>
      <c r="B153">
        <v>6</v>
      </c>
      <c r="C153">
        <v>24.76</v>
      </c>
    </row>
    <row r="154" spans="1:3" x14ac:dyDescent="0.25">
      <c r="A154">
        <v>1963</v>
      </c>
      <c r="B154">
        <v>6</v>
      </c>
      <c r="C154">
        <v>22.294</v>
      </c>
    </row>
    <row r="155" spans="1:3" x14ac:dyDescent="0.25">
      <c r="A155">
        <v>1964</v>
      </c>
      <c r="B155">
        <v>6</v>
      </c>
      <c r="C155">
        <v>23.457999999999998</v>
      </c>
    </row>
    <row r="156" spans="1:3" x14ac:dyDescent="0.25">
      <c r="A156">
        <v>1965</v>
      </c>
      <c r="B156">
        <v>6</v>
      </c>
      <c r="C156">
        <v>25.943999999999999</v>
      </c>
    </row>
    <row r="157" spans="1:3" x14ac:dyDescent="0.25">
      <c r="A157">
        <v>1966</v>
      </c>
      <c r="B157">
        <v>6</v>
      </c>
      <c r="C157">
        <v>28.788</v>
      </c>
    </row>
    <row r="158" spans="1:3" x14ac:dyDescent="0.25">
      <c r="A158">
        <v>1967</v>
      </c>
      <c r="B158">
        <v>6</v>
      </c>
      <c r="C158">
        <v>25.983000000000001</v>
      </c>
    </row>
    <row r="159" spans="1:3" x14ac:dyDescent="0.25">
      <c r="A159">
        <v>1968</v>
      </c>
      <c r="B159">
        <v>6</v>
      </c>
      <c r="C159">
        <v>23.169</v>
      </c>
    </row>
    <row r="160" spans="1:3" x14ac:dyDescent="0.25">
      <c r="A160">
        <v>1969</v>
      </c>
      <c r="B160">
        <v>6</v>
      </c>
      <c r="C160">
        <v>24.442</v>
      </c>
    </row>
    <row r="161" spans="1:3" x14ac:dyDescent="0.25">
      <c r="A161">
        <v>1970</v>
      </c>
      <c r="B161">
        <v>6</v>
      </c>
      <c r="C161">
        <v>24.323</v>
      </c>
    </row>
    <row r="162" spans="1:3" x14ac:dyDescent="0.25">
      <c r="A162">
        <v>1971</v>
      </c>
      <c r="B162">
        <v>6</v>
      </c>
      <c r="C162">
        <v>24.721</v>
      </c>
    </row>
    <row r="163" spans="1:3" x14ac:dyDescent="0.25">
      <c r="A163">
        <v>1972</v>
      </c>
      <c r="B163">
        <v>6</v>
      </c>
      <c r="C163">
        <v>24.202999999999999</v>
      </c>
    </row>
    <row r="164" spans="1:3" x14ac:dyDescent="0.25">
      <c r="A164">
        <v>1973</v>
      </c>
      <c r="B164">
        <v>6</v>
      </c>
      <c r="C164">
        <v>24.253</v>
      </c>
    </row>
    <row r="165" spans="1:3" x14ac:dyDescent="0.25">
      <c r="A165">
        <v>1974</v>
      </c>
      <c r="B165">
        <v>6</v>
      </c>
      <c r="C165">
        <v>24.571000000000002</v>
      </c>
    </row>
    <row r="166" spans="1:3" x14ac:dyDescent="0.25">
      <c r="A166">
        <v>1975</v>
      </c>
      <c r="B166">
        <v>6</v>
      </c>
      <c r="C166">
        <v>25.893999999999998</v>
      </c>
    </row>
    <row r="167" spans="1:3" x14ac:dyDescent="0.25">
      <c r="A167">
        <v>1976</v>
      </c>
      <c r="B167">
        <v>6</v>
      </c>
      <c r="C167">
        <v>28.052</v>
      </c>
    </row>
    <row r="168" spans="1:3" x14ac:dyDescent="0.25">
      <c r="A168">
        <v>1977</v>
      </c>
      <c r="B168">
        <v>6</v>
      </c>
      <c r="C168">
        <v>24.721</v>
      </c>
    </row>
    <row r="169" spans="1:3" x14ac:dyDescent="0.25">
      <c r="A169">
        <v>1978</v>
      </c>
      <c r="B169">
        <v>6</v>
      </c>
      <c r="C169">
        <v>24.8</v>
      </c>
    </row>
    <row r="170" spans="1:3" x14ac:dyDescent="0.25">
      <c r="A170">
        <v>1979</v>
      </c>
      <c r="B170">
        <v>6</v>
      </c>
      <c r="C170">
        <v>25.556000000000001</v>
      </c>
    </row>
    <row r="171" spans="1:3" x14ac:dyDescent="0.25">
      <c r="A171">
        <v>1980</v>
      </c>
      <c r="B171">
        <v>6</v>
      </c>
      <c r="C171">
        <v>24.670999999999999</v>
      </c>
    </row>
    <row r="172" spans="1:3" x14ac:dyDescent="0.25">
      <c r="A172">
        <v>1981</v>
      </c>
      <c r="B172">
        <v>6</v>
      </c>
      <c r="C172">
        <v>26.003</v>
      </c>
    </row>
    <row r="173" spans="1:3" x14ac:dyDescent="0.25">
      <c r="A173">
        <v>1982</v>
      </c>
      <c r="B173">
        <v>6</v>
      </c>
      <c r="C173">
        <v>25.645</v>
      </c>
    </row>
    <row r="174" spans="1:3" x14ac:dyDescent="0.25">
      <c r="A174">
        <v>1983</v>
      </c>
      <c r="B174">
        <v>6</v>
      </c>
      <c r="C174">
        <v>23.934999999999999</v>
      </c>
    </row>
    <row r="175" spans="1:3" x14ac:dyDescent="0.25">
      <c r="A175">
        <v>1984</v>
      </c>
      <c r="B175">
        <v>6</v>
      </c>
      <c r="C175">
        <v>24.084</v>
      </c>
    </row>
    <row r="176" spans="1:3" x14ac:dyDescent="0.25">
      <c r="A176">
        <v>1985</v>
      </c>
      <c r="B176">
        <v>6</v>
      </c>
      <c r="C176">
        <v>24.123999999999999</v>
      </c>
    </row>
    <row r="177" spans="1:3" x14ac:dyDescent="0.25">
      <c r="A177">
        <v>1986</v>
      </c>
      <c r="B177">
        <v>6</v>
      </c>
      <c r="C177">
        <v>25.218</v>
      </c>
    </row>
    <row r="178" spans="1:3" x14ac:dyDescent="0.25">
      <c r="A178">
        <v>1987</v>
      </c>
      <c r="B178">
        <v>6</v>
      </c>
      <c r="C178">
        <v>26.699000000000002</v>
      </c>
    </row>
    <row r="179" spans="1:3" x14ac:dyDescent="0.25">
      <c r="A179">
        <v>1988</v>
      </c>
      <c r="B179">
        <v>6</v>
      </c>
      <c r="C179">
        <v>25.684999999999999</v>
      </c>
    </row>
    <row r="180" spans="1:3" x14ac:dyDescent="0.25">
      <c r="A180">
        <v>1989</v>
      </c>
      <c r="B180">
        <v>6</v>
      </c>
      <c r="C180">
        <v>24.173999999999999</v>
      </c>
    </row>
    <row r="181" spans="1:3" x14ac:dyDescent="0.25">
      <c r="A181">
        <v>1990</v>
      </c>
      <c r="B181">
        <v>6</v>
      </c>
      <c r="C181">
        <v>23.954999999999998</v>
      </c>
    </row>
    <row r="182" spans="1:3" x14ac:dyDescent="0.25">
      <c r="A182">
        <v>1961</v>
      </c>
      <c r="B182">
        <v>7</v>
      </c>
      <c r="C182">
        <v>27.946000000000002</v>
      </c>
    </row>
    <row r="183" spans="1:3" x14ac:dyDescent="0.25">
      <c r="A183">
        <v>1962</v>
      </c>
      <c r="B183">
        <v>7</v>
      </c>
      <c r="C183">
        <v>24.709</v>
      </c>
    </row>
    <row r="184" spans="1:3" x14ac:dyDescent="0.25">
      <c r="A184">
        <v>1963</v>
      </c>
      <c r="B184">
        <v>7</v>
      </c>
      <c r="C184">
        <v>22.41</v>
      </c>
    </row>
    <row r="185" spans="1:3" x14ac:dyDescent="0.25">
      <c r="A185">
        <v>1964</v>
      </c>
      <c r="B185">
        <v>7</v>
      </c>
      <c r="C185">
        <v>23.268999999999998</v>
      </c>
    </row>
    <row r="186" spans="1:3" x14ac:dyDescent="0.25">
      <c r="A186">
        <v>1965</v>
      </c>
      <c r="B186">
        <v>7</v>
      </c>
      <c r="C186">
        <v>26.614000000000001</v>
      </c>
    </row>
    <row r="187" spans="1:3" x14ac:dyDescent="0.25">
      <c r="A187">
        <v>1966</v>
      </c>
      <c r="B187">
        <v>7</v>
      </c>
      <c r="C187">
        <v>27.876999999999999</v>
      </c>
    </row>
    <row r="188" spans="1:3" x14ac:dyDescent="0.25">
      <c r="A188">
        <v>1967</v>
      </c>
      <c r="B188">
        <v>7</v>
      </c>
      <c r="C188">
        <v>25.844000000000001</v>
      </c>
    </row>
    <row r="189" spans="1:3" x14ac:dyDescent="0.25">
      <c r="A189">
        <v>1968</v>
      </c>
      <c r="B189">
        <v>7</v>
      </c>
      <c r="C189">
        <v>23.524999999999999</v>
      </c>
    </row>
    <row r="190" spans="1:3" x14ac:dyDescent="0.25">
      <c r="A190">
        <v>1969</v>
      </c>
      <c r="B190">
        <v>7</v>
      </c>
      <c r="C190">
        <v>24.373999999999999</v>
      </c>
    </row>
    <row r="191" spans="1:3" x14ac:dyDescent="0.25">
      <c r="A191">
        <v>1970</v>
      </c>
      <c r="B191">
        <v>7</v>
      </c>
      <c r="C191">
        <v>24.788</v>
      </c>
    </row>
    <row r="192" spans="1:3" x14ac:dyDescent="0.25">
      <c r="A192">
        <v>1971</v>
      </c>
      <c r="B192">
        <v>7</v>
      </c>
      <c r="C192">
        <v>25.065000000000001</v>
      </c>
    </row>
    <row r="193" spans="1:3" x14ac:dyDescent="0.25">
      <c r="A193">
        <v>1972</v>
      </c>
      <c r="B193">
        <v>7</v>
      </c>
      <c r="C193">
        <v>24.315000000000001</v>
      </c>
    </row>
    <row r="194" spans="1:3" x14ac:dyDescent="0.25">
      <c r="A194">
        <v>1973</v>
      </c>
      <c r="B194">
        <v>7</v>
      </c>
      <c r="C194">
        <v>24.077999999999999</v>
      </c>
    </row>
    <row r="195" spans="1:3" x14ac:dyDescent="0.25">
      <c r="A195">
        <v>1974</v>
      </c>
      <c r="B195">
        <v>7</v>
      </c>
      <c r="C195">
        <v>24.946000000000002</v>
      </c>
    </row>
    <row r="196" spans="1:3" x14ac:dyDescent="0.25">
      <c r="A196">
        <v>1975</v>
      </c>
      <c r="B196">
        <v>7</v>
      </c>
      <c r="C196">
        <v>26.199000000000002</v>
      </c>
    </row>
    <row r="197" spans="1:3" x14ac:dyDescent="0.25">
      <c r="A197">
        <v>1976</v>
      </c>
      <c r="B197">
        <v>7</v>
      </c>
      <c r="C197">
        <v>27.936</v>
      </c>
    </row>
    <row r="198" spans="1:3" x14ac:dyDescent="0.25">
      <c r="A198">
        <v>1977</v>
      </c>
      <c r="B198">
        <v>7</v>
      </c>
      <c r="C198">
        <v>24.581</v>
      </c>
    </row>
    <row r="199" spans="1:3" x14ac:dyDescent="0.25">
      <c r="A199">
        <v>1978</v>
      </c>
      <c r="B199">
        <v>7</v>
      </c>
      <c r="C199">
        <v>24.393999999999998</v>
      </c>
    </row>
    <row r="200" spans="1:3" x14ac:dyDescent="0.25">
      <c r="A200">
        <v>1979</v>
      </c>
      <c r="B200">
        <v>7</v>
      </c>
      <c r="C200">
        <v>25.706</v>
      </c>
    </row>
    <row r="201" spans="1:3" x14ac:dyDescent="0.25">
      <c r="A201">
        <v>1980</v>
      </c>
      <c r="B201">
        <v>7</v>
      </c>
      <c r="C201">
        <v>24.995999999999999</v>
      </c>
    </row>
    <row r="202" spans="1:3" x14ac:dyDescent="0.25">
      <c r="A202">
        <v>1981</v>
      </c>
      <c r="B202">
        <v>7</v>
      </c>
      <c r="C202">
        <v>25.617000000000001</v>
      </c>
    </row>
    <row r="203" spans="1:3" x14ac:dyDescent="0.25">
      <c r="A203">
        <v>1982</v>
      </c>
      <c r="B203">
        <v>7</v>
      </c>
      <c r="C203">
        <v>25.606999999999999</v>
      </c>
    </row>
    <row r="204" spans="1:3" x14ac:dyDescent="0.25">
      <c r="A204">
        <v>1983</v>
      </c>
      <c r="B204">
        <v>7</v>
      </c>
      <c r="C204">
        <v>23.821000000000002</v>
      </c>
    </row>
    <row r="205" spans="1:3" x14ac:dyDescent="0.25">
      <c r="A205">
        <v>1984</v>
      </c>
      <c r="B205">
        <v>7</v>
      </c>
      <c r="C205">
        <v>23.722999999999999</v>
      </c>
    </row>
    <row r="206" spans="1:3" x14ac:dyDescent="0.25">
      <c r="A206">
        <v>1985</v>
      </c>
      <c r="B206">
        <v>7</v>
      </c>
      <c r="C206">
        <v>24.393999999999998</v>
      </c>
    </row>
    <row r="207" spans="1:3" x14ac:dyDescent="0.25">
      <c r="A207">
        <v>1986</v>
      </c>
      <c r="B207">
        <v>7</v>
      </c>
      <c r="C207">
        <v>26.081</v>
      </c>
    </row>
    <row r="208" spans="1:3" x14ac:dyDescent="0.25">
      <c r="A208">
        <v>1987</v>
      </c>
      <c r="B208">
        <v>7</v>
      </c>
      <c r="C208">
        <v>27.088000000000001</v>
      </c>
    </row>
    <row r="209" spans="1:3" x14ac:dyDescent="0.25">
      <c r="A209">
        <v>1988</v>
      </c>
      <c r="B209">
        <v>7</v>
      </c>
      <c r="C209">
        <v>26.111000000000001</v>
      </c>
    </row>
    <row r="210" spans="1:3" x14ac:dyDescent="0.25">
      <c r="A210">
        <v>1989</v>
      </c>
      <c r="B210">
        <v>7</v>
      </c>
      <c r="C210">
        <v>24.847999999999999</v>
      </c>
    </row>
    <row r="211" spans="1:3" x14ac:dyDescent="0.25">
      <c r="A211">
        <v>1990</v>
      </c>
      <c r="B211">
        <v>7</v>
      </c>
      <c r="C211">
        <v>24.047999999999998</v>
      </c>
    </row>
    <row r="212" spans="1:3" x14ac:dyDescent="0.25">
      <c r="A212">
        <v>1961</v>
      </c>
      <c r="B212">
        <v>8</v>
      </c>
      <c r="C212">
        <v>27.826000000000001</v>
      </c>
    </row>
    <row r="213" spans="1:3" x14ac:dyDescent="0.25">
      <c r="A213">
        <v>1962</v>
      </c>
      <c r="B213">
        <v>8</v>
      </c>
      <c r="C213">
        <v>25.289000000000001</v>
      </c>
    </row>
    <row r="214" spans="1:3" x14ac:dyDescent="0.25">
      <c r="A214">
        <v>1963</v>
      </c>
      <c r="B214">
        <v>8</v>
      </c>
      <c r="C214">
        <v>23.370999999999999</v>
      </c>
    </row>
    <row r="215" spans="1:3" x14ac:dyDescent="0.25">
      <c r="A215">
        <v>1964</v>
      </c>
      <c r="B215">
        <v>8</v>
      </c>
      <c r="C215">
        <v>24.207000000000001</v>
      </c>
    </row>
    <row r="216" spans="1:3" x14ac:dyDescent="0.25">
      <c r="A216">
        <v>1965</v>
      </c>
      <c r="B216">
        <v>8</v>
      </c>
      <c r="C216">
        <v>27.599</v>
      </c>
    </row>
    <row r="217" spans="1:3" x14ac:dyDescent="0.25">
      <c r="A217">
        <v>1966</v>
      </c>
      <c r="B217">
        <v>8</v>
      </c>
      <c r="C217">
        <v>28.219000000000001</v>
      </c>
    </row>
    <row r="218" spans="1:3" x14ac:dyDescent="0.25">
      <c r="A218">
        <v>1967</v>
      </c>
      <c r="B218">
        <v>8</v>
      </c>
      <c r="C218">
        <v>26.606000000000002</v>
      </c>
    </row>
    <row r="219" spans="1:3" x14ac:dyDescent="0.25">
      <c r="A219">
        <v>1968</v>
      </c>
      <c r="B219">
        <v>8</v>
      </c>
      <c r="C219">
        <v>24.433</v>
      </c>
    </row>
    <row r="220" spans="1:3" x14ac:dyDescent="0.25">
      <c r="A220">
        <v>1969</v>
      </c>
      <c r="B220">
        <v>8</v>
      </c>
      <c r="C220">
        <v>25.712</v>
      </c>
    </row>
    <row r="221" spans="1:3" x14ac:dyDescent="0.25">
      <c r="A221">
        <v>1970</v>
      </c>
      <c r="B221">
        <v>8</v>
      </c>
      <c r="C221">
        <v>25.771000000000001</v>
      </c>
    </row>
    <row r="222" spans="1:3" x14ac:dyDescent="0.25">
      <c r="A222">
        <v>1971</v>
      </c>
      <c r="B222">
        <v>8</v>
      </c>
      <c r="C222">
        <v>25.859000000000002</v>
      </c>
    </row>
    <row r="223" spans="1:3" x14ac:dyDescent="0.25">
      <c r="A223">
        <v>1972</v>
      </c>
      <c r="B223">
        <v>8</v>
      </c>
      <c r="C223">
        <v>25.327999999999999</v>
      </c>
    </row>
    <row r="224" spans="1:3" x14ac:dyDescent="0.25">
      <c r="A224">
        <v>1973</v>
      </c>
      <c r="B224">
        <v>8</v>
      </c>
      <c r="C224">
        <v>25.446000000000002</v>
      </c>
    </row>
    <row r="225" spans="1:3" x14ac:dyDescent="0.25">
      <c r="A225">
        <v>1974</v>
      </c>
      <c r="B225">
        <v>8</v>
      </c>
      <c r="C225">
        <v>25.986999999999998</v>
      </c>
    </row>
    <row r="226" spans="1:3" x14ac:dyDescent="0.25">
      <c r="A226">
        <v>1975</v>
      </c>
      <c r="B226">
        <v>8</v>
      </c>
      <c r="C226">
        <v>27.314</v>
      </c>
    </row>
    <row r="227" spans="1:3" x14ac:dyDescent="0.25">
      <c r="A227">
        <v>1976</v>
      </c>
      <c r="B227">
        <v>8</v>
      </c>
      <c r="C227">
        <v>28.327000000000002</v>
      </c>
    </row>
    <row r="228" spans="1:3" x14ac:dyDescent="0.25">
      <c r="A228">
        <v>1977</v>
      </c>
      <c r="B228">
        <v>8</v>
      </c>
      <c r="C228">
        <v>25.623000000000001</v>
      </c>
    </row>
    <row r="229" spans="1:3" x14ac:dyDescent="0.25">
      <c r="A229">
        <v>1978</v>
      </c>
      <c r="B229">
        <v>8</v>
      </c>
      <c r="C229">
        <v>25.082000000000001</v>
      </c>
    </row>
    <row r="230" spans="1:3" x14ac:dyDescent="0.25">
      <c r="A230">
        <v>1979</v>
      </c>
      <c r="B230">
        <v>8</v>
      </c>
      <c r="C230">
        <v>27.048999999999999</v>
      </c>
    </row>
    <row r="231" spans="1:3" x14ac:dyDescent="0.25">
      <c r="A231">
        <v>1980</v>
      </c>
      <c r="B231">
        <v>8</v>
      </c>
      <c r="C231">
        <v>25.859000000000002</v>
      </c>
    </row>
    <row r="232" spans="1:3" x14ac:dyDescent="0.25">
      <c r="A232">
        <v>1981</v>
      </c>
      <c r="B232">
        <v>8</v>
      </c>
      <c r="C232">
        <v>26.655000000000001</v>
      </c>
    </row>
    <row r="233" spans="1:3" x14ac:dyDescent="0.25">
      <c r="A233">
        <v>1982</v>
      </c>
      <c r="B233">
        <v>8</v>
      </c>
      <c r="C233">
        <v>26.596</v>
      </c>
    </row>
    <row r="234" spans="1:3" x14ac:dyDescent="0.25">
      <c r="A234">
        <v>1983</v>
      </c>
      <c r="B234">
        <v>8</v>
      </c>
      <c r="C234">
        <v>25.013000000000002</v>
      </c>
    </row>
    <row r="235" spans="1:3" x14ac:dyDescent="0.25">
      <c r="A235">
        <v>1984</v>
      </c>
      <c r="B235">
        <v>8</v>
      </c>
      <c r="C235">
        <v>24.62</v>
      </c>
    </row>
    <row r="236" spans="1:3" x14ac:dyDescent="0.25">
      <c r="A236">
        <v>1985</v>
      </c>
      <c r="B236">
        <v>8</v>
      </c>
      <c r="C236">
        <v>25.692</v>
      </c>
    </row>
    <row r="237" spans="1:3" x14ac:dyDescent="0.25">
      <c r="A237">
        <v>1986</v>
      </c>
      <c r="B237">
        <v>8</v>
      </c>
      <c r="C237">
        <v>26.823</v>
      </c>
    </row>
    <row r="238" spans="1:3" x14ac:dyDescent="0.25">
      <c r="A238">
        <v>1987</v>
      </c>
      <c r="B238">
        <v>8</v>
      </c>
      <c r="C238">
        <v>27.353999999999999</v>
      </c>
    </row>
    <row r="239" spans="1:3" x14ac:dyDescent="0.25">
      <c r="A239">
        <v>1988</v>
      </c>
      <c r="B239">
        <v>8</v>
      </c>
      <c r="C239">
        <v>26.538</v>
      </c>
    </row>
    <row r="240" spans="1:3" x14ac:dyDescent="0.25">
      <c r="A240">
        <v>1989</v>
      </c>
      <c r="B240">
        <v>8</v>
      </c>
      <c r="C240">
        <v>25.721</v>
      </c>
    </row>
    <row r="241" spans="1:3" x14ac:dyDescent="0.25">
      <c r="A241">
        <v>1990</v>
      </c>
      <c r="B241">
        <v>8</v>
      </c>
      <c r="C241">
        <v>25.013000000000002</v>
      </c>
    </row>
    <row r="242" spans="1:3" x14ac:dyDescent="0.25">
      <c r="A242">
        <v>1961</v>
      </c>
      <c r="B242">
        <v>9</v>
      </c>
      <c r="C242">
        <v>28.623000000000001</v>
      </c>
    </row>
    <row r="243" spans="1:3" x14ac:dyDescent="0.25">
      <c r="A243">
        <v>1962</v>
      </c>
      <c r="B243">
        <v>9</v>
      </c>
      <c r="C243">
        <v>26.651</v>
      </c>
    </row>
    <row r="244" spans="1:3" x14ac:dyDescent="0.25">
      <c r="A244">
        <v>1963</v>
      </c>
      <c r="B244">
        <v>9</v>
      </c>
      <c r="C244">
        <v>24.954000000000001</v>
      </c>
    </row>
    <row r="245" spans="1:3" x14ac:dyDescent="0.25">
      <c r="A245">
        <v>1964</v>
      </c>
      <c r="B245">
        <v>9</v>
      </c>
      <c r="C245">
        <v>26.2</v>
      </c>
    </row>
    <row r="246" spans="1:3" x14ac:dyDescent="0.25">
      <c r="A246">
        <v>1965</v>
      </c>
      <c r="B246">
        <v>9</v>
      </c>
      <c r="C246">
        <v>28.044</v>
      </c>
    </row>
    <row r="247" spans="1:3" x14ac:dyDescent="0.25">
      <c r="A247">
        <v>1966</v>
      </c>
      <c r="B247">
        <v>9</v>
      </c>
      <c r="C247">
        <v>28.376999999999999</v>
      </c>
    </row>
    <row r="248" spans="1:3" x14ac:dyDescent="0.25">
      <c r="A248">
        <v>1967</v>
      </c>
      <c r="B248">
        <v>9</v>
      </c>
      <c r="C248">
        <v>27.661000000000001</v>
      </c>
    </row>
    <row r="249" spans="1:3" x14ac:dyDescent="0.25">
      <c r="A249">
        <v>1968</v>
      </c>
      <c r="B249">
        <v>9</v>
      </c>
      <c r="C249">
        <v>26.465</v>
      </c>
    </row>
    <row r="250" spans="1:3" x14ac:dyDescent="0.25">
      <c r="A250">
        <v>1969</v>
      </c>
      <c r="B250">
        <v>9</v>
      </c>
      <c r="C250">
        <v>26.759</v>
      </c>
    </row>
    <row r="251" spans="1:3" x14ac:dyDescent="0.25">
      <c r="A251">
        <v>1970</v>
      </c>
      <c r="B251">
        <v>9</v>
      </c>
      <c r="C251">
        <v>27.327999999999999</v>
      </c>
    </row>
    <row r="252" spans="1:3" x14ac:dyDescent="0.25">
      <c r="A252">
        <v>1971</v>
      </c>
      <c r="B252">
        <v>9</v>
      </c>
      <c r="C252">
        <v>27.289000000000001</v>
      </c>
    </row>
    <row r="253" spans="1:3" x14ac:dyDescent="0.25">
      <c r="A253">
        <v>1972</v>
      </c>
      <c r="B253">
        <v>9</v>
      </c>
      <c r="C253">
        <v>26.631</v>
      </c>
    </row>
    <row r="254" spans="1:3" x14ac:dyDescent="0.25">
      <c r="A254">
        <v>1973</v>
      </c>
      <c r="B254">
        <v>9</v>
      </c>
      <c r="C254">
        <v>26.670999999999999</v>
      </c>
    </row>
    <row r="255" spans="1:3" x14ac:dyDescent="0.25">
      <c r="A255">
        <v>1974</v>
      </c>
      <c r="B255">
        <v>9</v>
      </c>
      <c r="C255">
        <v>27.475000000000001</v>
      </c>
    </row>
    <row r="256" spans="1:3" x14ac:dyDescent="0.25">
      <c r="A256">
        <v>1975</v>
      </c>
      <c r="B256">
        <v>9</v>
      </c>
      <c r="C256">
        <v>28.338000000000001</v>
      </c>
    </row>
    <row r="257" spans="1:3" x14ac:dyDescent="0.25">
      <c r="A257">
        <v>1976</v>
      </c>
      <c r="B257">
        <v>9</v>
      </c>
      <c r="C257">
        <v>28.731000000000002</v>
      </c>
    </row>
    <row r="258" spans="1:3" x14ac:dyDescent="0.25">
      <c r="A258">
        <v>1977</v>
      </c>
      <c r="B258">
        <v>9</v>
      </c>
      <c r="C258">
        <v>27.091999999999999</v>
      </c>
    </row>
    <row r="259" spans="1:3" x14ac:dyDescent="0.25">
      <c r="A259">
        <v>1978</v>
      </c>
      <c r="B259">
        <v>9</v>
      </c>
      <c r="C259">
        <v>26.651</v>
      </c>
    </row>
    <row r="260" spans="1:3" x14ac:dyDescent="0.25">
      <c r="A260">
        <v>1979</v>
      </c>
      <c r="B260">
        <v>9</v>
      </c>
      <c r="C260">
        <v>27.779</v>
      </c>
    </row>
    <row r="261" spans="1:3" x14ac:dyDescent="0.25">
      <c r="A261">
        <v>1980</v>
      </c>
      <c r="B261">
        <v>9</v>
      </c>
      <c r="C261">
        <v>27.611999999999998</v>
      </c>
    </row>
    <row r="262" spans="1:3" x14ac:dyDescent="0.25">
      <c r="A262">
        <v>1981</v>
      </c>
      <c r="B262">
        <v>9</v>
      </c>
      <c r="C262">
        <v>27.690999999999999</v>
      </c>
    </row>
    <row r="263" spans="1:3" x14ac:dyDescent="0.25">
      <c r="A263">
        <v>1982</v>
      </c>
      <c r="B263">
        <v>9</v>
      </c>
      <c r="C263">
        <v>27.916</v>
      </c>
    </row>
    <row r="264" spans="1:3" x14ac:dyDescent="0.25">
      <c r="A264">
        <v>1983</v>
      </c>
      <c r="B264">
        <v>9</v>
      </c>
      <c r="C264">
        <v>27.181000000000001</v>
      </c>
    </row>
    <row r="265" spans="1:3" x14ac:dyDescent="0.25">
      <c r="A265">
        <v>1984</v>
      </c>
      <c r="B265">
        <v>9</v>
      </c>
      <c r="C265">
        <v>26.367000000000001</v>
      </c>
    </row>
    <row r="266" spans="1:3" x14ac:dyDescent="0.25">
      <c r="A266">
        <v>1985</v>
      </c>
      <c r="B266">
        <v>9</v>
      </c>
      <c r="C266">
        <v>27.248999999999999</v>
      </c>
    </row>
    <row r="267" spans="1:3" x14ac:dyDescent="0.25">
      <c r="A267">
        <v>1986</v>
      </c>
      <c r="B267">
        <v>9</v>
      </c>
      <c r="C267">
        <v>27.956</v>
      </c>
    </row>
    <row r="268" spans="1:3" x14ac:dyDescent="0.25">
      <c r="A268">
        <v>1987</v>
      </c>
      <c r="B268">
        <v>9</v>
      </c>
      <c r="C268">
        <v>27.946000000000002</v>
      </c>
    </row>
    <row r="269" spans="1:3" x14ac:dyDescent="0.25">
      <c r="A269">
        <v>1988</v>
      </c>
      <c r="B269">
        <v>9</v>
      </c>
      <c r="C269">
        <v>27.896999999999998</v>
      </c>
    </row>
    <row r="270" spans="1:3" x14ac:dyDescent="0.25">
      <c r="A270">
        <v>1989</v>
      </c>
      <c r="B270">
        <v>9</v>
      </c>
      <c r="C270">
        <v>27.289000000000001</v>
      </c>
    </row>
    <row r="271" spans="1:3" x14ac:dyDescent="0.25">
      <c r="A271">
        <v>1990</v>
      </c>
      <c r="B271">
        <v>9</v>
      </c>
      <c r="C271">
        <v>26.602</v>
      </c>
    </row>
    <row r="272" spans="1:3" x14ac:dyDescent="0.25">
      <c r="A272">
        <v>1961</v>
      </c>
      <c r="B272">
        <v>10</v>
      </c>
      <c r="C272">
        <v>28.643999999999998</v>
      </c>
    </row>
    <row r="273" spans="1:3" x14ac:dyDescent="0.25">
      <c r="A273">
        <v>1962</v>
      </c>
      <c r="B273">
        <v>10</v>
      </c>
      <c r="C273">
        <v>27.797000000000001</v>
      </c>
    </row>
    <row r="274" spans="1:3" x14ac:dyDescent="0.25">
      <c r="A274">
        <v>1963</v>
      </c>
      <c r="B274">
        <v>10</v>
      </c>
      <c r="C274">
        <v>26.381</v>
      </c>
    </row>
    <row r="275" spans="1:3" x14ac:dyDescent="0.25">
      <c r="A275">
        <v>1964</v>
      </c>
      <c r="B275">
        <v>10</v>
      </c>
      <c r="C275">
        <v>27.19</v>
      </c>
    </row>
    <row r="276" spans="1:3" x14ac:dyDescent="0.25">
      <c r="A276">
        <v>1965</v>
      </c>
      <c r="B276">
        <v>10</v>
      </c>
      <c r="C276">
        <v>27.768000000000001</v>
      </c>
    </row>
    <row r="277" spans="1:3" x14ac:dyDescent="0.25">
      <c r="A277">
        <v>1966</v>
      </c>
      <c r="B277">
        <v>10</v>
      </c>
      <c r="C277">
        <v>28.326000000000001</v>
      </c>
    </row>
    <row r="278" spans="1:3" x14ac:dyDescent="0.25">
      <c r="A278">
        <v>1967</v>
      </c>
      <c r="B278">
        <v>10</v>
      </c>
      <c r="C278">
        <v>27.951000000000001</v>
      </c>
    </row>
    <row r="279" spans="1:3" x14ac:dyDescent="0.25">
      <c r="A279">
        <v>1968</v>
      </c>
      <c r="B279">
        <v>10</v>
      </c>
      <c r="C279">
        <v>26.959</v>
      </c>
    </row>
    <row r="280" spans="1:3" x14ac:dyDescent="0.25">
      <c r="A280">
        <v>1969</v>
      </c>
      <c r="B280">
        <v>10</v>
      </c>
      <c r="C280">
        <v>27.286000000000001</v>
      </c>
    </row>
    <row r="281" spans="1:3" x14ac:dyDescent="0.25">
      <c r="A281">
        <v>1970</v>
      </c>
      <c r="B281">
        <v>10</v>
      </c>
      <c r="C281">
        <v>27.594999999999999</v>
      </c>
    </row>
    <row r="282" spans="1:3" x14ac:dyDescent="0.25">
      <c r="A282">
        <v>1971</v>
      </c>
      <c r="B282">
        <v>10</v>
      </c>
      <c r="C282">
        <v>27.661999999999999</v>
      </c>
    </row>
    <row r="283" spans="1:3" x14ac:dyDescent="0.25">
      <c r="A283">
        <v>1972</v>
      </c>
      <c r="B283">
        <v>10</v>
      </c>
      <c r="C283">
        <v>27.016999999999999</v>
      </c>
    </row>
    <row r="284" spans="1:3" x14ac:dyDescent="0.25">
      <c r="A284">
        <v>1973</v>
      </c>
      <c r="B284">
        <v>10</v>
      </c>
      <c r="C284">
        <v>27.228999999999999</v>
      </c>
    </row>
    <row r="285" spans="1:3" x14ac:dyDescent="0.25">
      <c r="A285">
        <v>1974</v>
      </c>
      <c r="B285">
        <v>10</v>
      </c>
      <c r="C285">
        <v>28.018000000000001</v>
      </c>
    </row>
    <row r="286" spans="1:3" x14ac:dyDescent="0.25">
      <c r="A286">
        <v>1975</v>
      </c>
      <c r="B286">
        <v>10</v>
      </c>
      <c r="C286">
        <v>28.036999999999999</v>
      </c>
    </row>
    <row r="287" spans="1:3" x14ac:dyDescent="0.25">
      <c r="A287">
        <v>1976</v>
      </c>
      <c r="B287">
        <v>10</v>
      </c>
      <c r="C287">
        <v>28.22</v>
      </c>
    </row>
    <row r="288" spans="1:3" x14ac:dyDescent="0.25">
      <c r="A288">
        <v>1977</v>
      </c>
      <c r="B288">
        <v>10</v>
      </c>
      <c r="C288">
        <v>27.826000000000001</v>
      </c>
    </row>
    <row r="289" spans="1:3" x14ac:dyDescent="0.25">
      <c r="A289">
        <v>1978</v>
      </c>
      <c r="B289">
        <v>10</v>
      </c>
      <c r="C289">
        <v>27.45</v>
      </c>
    </row>
    <row r="290" spans="1:3" x14ac:dyDescent="0.25">
      <c r="A290">
        <v>1979</v>
      </c>
      <c r="B290">
        <v>10</v>
      </c>
      <c r="C290">
        <v>28.056999999999999</v>
      </c>
    </row>
    <row r="291" spans="1:3" x14ac:dyDescent="0.25">
      <c r="A291">
        <v>1980</v>
      </c>
      <c r="B291">
        <v>10</v>
      </c>
      <c r="C291">
        <v>27.536999999999999</v>
      </c>
    </row>
    <row r="292" spans="1:3" x14ac:dyDescent="0.25">
      <c r="A292">
        <v>1981</v>
      </c>
      <c r="B292">
        <v>10</v>
      </c>
      <c r="C292">
        <v>28.085999999999999</v>
      </c>
    </row>
    <row r="293" spans="1:3" x14ac:dyDescent="0.25">
      <c r="A293">
        <v>1982</v>
      </c>
      <c r="B293">
        <v>10</v>
      </c>
      <c r="C293">
        <v>27.643000000000001</v>
      </c>
    </row>
    <row r="294" spans="1:3" x14ac:dyDescent="0.25">
      <c r="A294">
        <v>1983</v>
      </c>
      <c r="B294">
        <v>10</v>
      </c>
      <c r="C294">
        <v>27.643000000000001</v>
      </c>
    </row>
    <row r="295" spans="1:3" x14ac:dyDescent="0.25">
      <c r="A295">
        <v>1984</v>
      </c>
      <c r="B295">
        <v>10</v>
      </c>
      <c r="C295">
        <v>26.844000000000001</v>
      </c>
    </row>
    <row r="296" spans="1:3" x14ac:dyDescent="0.25">
      <c r="A296">
        <v>1985</v>
      </c>
      <c r="B296">
        <v>10</v>
      </c>
      <c r="C296">
        <v>27.728999999999999</v>
      </c>
    </row>
    <row r="297" spans="1:3" x14ac:dyDescent="0.25">
      <c r="A297">
        <v>1986</v>
      </c>
      <c r="B297">
        <v>10</v>
      </c>
      <c r="C297">
        <v>27.855</v>
      </c>
    </row>
    <row r="298" spans="1:3" x14ac:dyDescent="0.25">
      <c r="A298">
        <v>1987</v>
      </c>
      <c r="B298">
        <v>10</v>
      </c>
      <c r="C298">
        <v>27.873999999999999</v>
      </c>
    </row>
    <row r="299" spans="1:3" x14ac:dyDescent="0.25">
      <c r="A299">
        <v>1988</v>
      </c>
      <c r="B299">
        <v>10</v>
      </c>
      <c r="C299">
        <v>27.556000000000001</v>
      </c>
    </row>
    <row r="300" spans="1:3" x14ac:dyDescent="0.25">
      <c r="A300">
        <v>1989</v>
      </c>
      <c r="B300">
        <v>10</v>
      </c>
      <c r="C300">
        <v>27.797000000000001</v>
      </c>
    </row>
    <row r="301" spans="1:3" x14ac:dyDescent="0.25">
      <c r="A301">
        <v>1990</v>
      </c>
      <c r="B301">
        <v>10</v>
      </c>
      <c r="C301">
        <v>27.209</v>
      </c>
    </row>
    <row r="302" spans="1:3" x14ac:dyDescent="0.25">
      <c r="A302">
        <v>1961</v>
      </c>
      <c r="B302">
        <v>11</v>
      </c>
      <c r="C302">
        <v>28.04</v>
      </c>
    </row>
    <row r="303" spans="1:3" x14ac:dyDescent="0.25">
      <c r="A303">
        <v>1962</v>
      </c>
      <c r="B303">
        <v>11</v>
      </c>
      <c r="C303">
        <v>27.596</v>
      </c>
    </row>
    <row r="304" spans="1:3" x14ac:dyDescent="0.25">
      <c r="A304">
        <v>1963</v>
      </c>
      <c r="B304">
        <v>11</v>
      </c>
      <c r="C304">
        <v>26.94</v>
      </c>
    </row>
    <row r="305" spans="1:3" x14ac:dyDescent="0.25">
      <c r="A305">
        <v>1964</v>
      </c>
      <c r="B305">
        <v>11</v>
      </c>
      <c r="C305">
        <v>26.901</v>
      </c>
    </row>
    <row r="306" spans="1:3" x14ac:dyDescent="0.25">
      <c r="A306">
        <v>1965</v>
      </c>
      <c r="B306">
        <v>11</v>
      </c>
      <c r="C306">
        <v>27.866</v>
      </c>
    </row>
    <row r="307" spans="1:3" x14ac:dyDescent="0.25">
      <c r="A307">
        <v>1966</v>
      </c>
      <c r="B307">
        <v>11</v>
      </c>
      <c r="C307">
        <v>28.146000000000001</v>
      </c>
    </row>
    <row r="308" spans="1:3" x14ac:dyDescent="0.25">
      <c r="A308">
        <v>1967</v>
      </c>
      <c r="B308">
        <v>11</v>
      </c>
      <c r="C308">
        <v>27.75</v>
      </c>
    </row>
    <row r="309" spans="1:3" x14ac:dyDescent="0.25">
      <c r="A309">
        <v>1968</v>
      </c>
      <c r="B309">
        <v>11</v>
      </c>
      <c r="C309">
        <v>27.007000000000001</v>
      </c>
    </row>
    <row r="310" spans="1:3" x14ac:dyDescent="0.25">
      <c r="A310">
        <v>1969</v>
      </c>
      <c r="B310">
        <v>11</v>
      </c>
      <c r="C310">
        <v>27.451000000000001</v>
      </c>
    </row>
    <row r="311" spans="1:3" x14ac:dyDescent="0.25">
      <c r="A311">
        <v>1970</v>
      </c>
      <c r="B311">
        <v>11</v>
      </c>
      <c r="C311">
        <v>27.933</v>
      </c>
    </row>
    <row r="312" spans="1:3" x14ac:dyDescent="0.25">
      <c r="A312">
        <v>1971</v>
      </c>
      <c r="B312">
        <v>11</v>
      </c>
      <c r="C312">
        <v>27.132999999999999</v>
      </c>
    </row>
    <row r="313" spans="1:3" x14ac:dyDescent="0.25">
      <c r="A313">
        <v>1972</v>
      </c>
      <c r="B313">
        <v>11</v>
      </c>
      <c r="C313">
        <v>27.422000000000001</v>
      </c>
    </row>
    <row r="314" spans="1:3" x14ac:dyDescent="0.25">
      <c r="A314">
        <v>1973</v>
      </c>
      <c r="B314">
        <v>11</v>
      </c>
      <c r="C314">
        <v>27.045999999999999</v>
      </c>
    </row>
    <row r="315" spans="1:3" x14ac:dyDescent="0.25">
      <c r="A315">
        <v>1974</v>
      </c>
      <c r="B315">
        <v>11</v>
      </c>
      <c r="C315">
        <v>27.789000000000001</v>
      </c>
    </row>
    <row r="316" spans="1:3" x14ac:dyDescent="0.25">
      <c r="A316">
        <v>1975</v>
      </c>
      <c r="B316">
        <v>11</v>
      </c>
      <c r="C316">
        <v>28.271000000000001</v>
      </c>
    </row>
    <row r="317" spans="1:3" x14ac:dyDescent="0.25">
      <c r="A317">
        <v>1976</v>
      </c>
      <c r="B317">
        <v>11</v>
      </c>
      <c r="C317">
        <v>28.204000000000001</v>
      </c>
    </row>
    <row r="318" spans="1:3" x14ac:dyDescent="0.25">
      <c r="A318">
        <v>1977</v>
      </c>
      <c r="B318">
        <v>11</v>
      </c>
      <c r="C318">
        <v>27.837</v>
      </c>
    </row>
    <row r="319" spans="1:3" x14ac:dyDescent="0.25">
      <c r="A319">
        <v>1978</v>
      </c>
      <c r="B319">
        <v>11</v>
      </c>
      <c r="C319">
        <v>27.344999999999999</v>
      </c>
    </row>
    <row r="320" spans="1:3" x14ac:dyDescent="0.25">
      <c r="A320">
        <v>1979</v>
      </c>
      <c r="B320">
        <v>11</v>
      </c>
      <c r="C320">
        <v>27.856000000000002</v>
      </c>
    </row>
    <row r="321" spans="1:3" x14ac:dyDescent="0.25">
      <c r="A321">
        <v>1980</v>
      </c>
      <c r="B321">
        <v>11</v>
      </c>
      <c r="C321">
        <v>27.654</v>
      </c>
    </row>
    <row r="322" spans="1:3" x14ac:dyDescent="0.25">
      <c r="A322">
        <v>1981</v>
      </c>
      <c r="B322">
        <v>11</v>
      </c>
      <c r="C322">
        <v>27.818000000000001</v>
      </c>
    </row>
    <row r="323" spans="1:3" x14ac:dyDescent="0.25">
      <c r="A323">
        <v>1982</v>
      </c>
      <c r="B323">
        <v>11</v>
      </c>
      <c r="C323">
        <v>28.318999999999999</v>
      </c>
    </row>
    <row r="324" spans="1:3" x14ac:dyDescent="0.25">
      <c r="A324">
        <v>1983</v>
      </c>
      <c r="B324">
        <v>11</v>
      </c>
      <c r="C324">
        <v>27.364000000000001</v>
      </c>
    </row>
    <row r="325" spans="1:3" x14ac:dyDescent="0.25">
      <c r="A325">
        <v>1984</v>
      </c>
      <c r="B325">
        <v>11</v>
      </c>
      <c r="C325">
        <v>27.239000000000001</v>
      </c>
    </row>
    <row r="326" spans="1:3" x14ac:dyDescent="0.25">
      <c r="A326">
        <v>1985</v>
      </c>
      <c r="B326">
        <v>11</v>
      </c>
      <c r="C326">
        <v>27.335000000000001</v>
      </c>
    </row>
    <row r="327" spans="1:3" x14ac:dyDescent="0.25">
      <c r="A327">
        <v>1986</v>
      </c>
      <c r="B327">
        <v>11</v>
      </c>
      <c r="C327">
        <v>28.068999999999999</v>
      </c>
    </row>
    <row r="328" spans="1:3" x14ac:dyDescent="0.25">
      <c r="A328">
        <v>1987</v>
      </c>
      <c r="B328">
        <v>11</v>
      </c>
      <c r="C328">
        <v>27.547999999999998</v>
      </c>
    </row>
    <row r="329" spans="1:3" x14ac:dyDescent="0.25">
      <c r="A329">
        <v>1988</v>
      </c>
      <c r="B329">
        <v>11</v>
      </c>
      <c r="C329">
        <v>27.663</v>
      </c>
    </row>
    <row r="330" spans="1:3" x14ac:dyDescent="0.25">
      <c r="A330">
        <v>1989</v>
      </c>
      <c r="B330">
        <v>11</v>
      </c>
      <c r="C330">
        <v>27.567</v>
      </c>
    </row>
    <row r="331" spans="1:3" x14ac:dyDescent="0.25">
      <c r="A331">
        <v>1990</v>
      </c>
      <c r="B331">
        <v>11</v>
      </c>
      <c r="C331">
        <v>27.818000000000001</v>
      </c>
    </row>
    <row r="332" spans="1:3" x14ac:dyDescent="0.25">
      <c r="A332">
        <v>1961</v>
      </c>
      <c r="B332">
        <v>12</v>
      </c>
      <c r="C332">
        <v>27.167999999999999</v>
      </c>
    </row>
    <row r="333" spans="1:3" x14ac:dyDescent="0.25">
      <c r="A333">
        <v>1962</v>
      </c>
      <c r="B333">
        <v>12</v>
      </c>
      <c r="C333">
        <v>26.288</v>
      </c>
    </row>
    <row r="334" spans="1:3" x14ac:dyDescent="0.25">
      <c r="A334">
        <v>1963</v>
      </c>
      <c r="B334">
        <v>12</v>
      </c>
      <c r="C334">
        <v>26.722999999999999</v>
      </c>
    </row>
    <row r="335" spans="1:3" x14ac:dyDescent="0.25">
      <c r="A335">
        <v>1964</v>
      </c>
      <c r="B335">
        <v>12</v>
      </c>
      <c r="C335">
        <v>27.36</v>
      </c>
    </row>
    <row r="336" spans="1:3" x14ac:dyDescent="0.25">
      <c r="A336">
        <v>1965</v>
      </c>
      <c r="B336">
        <v>12</v>
      </c>
      <c r="C336">
        <v>29.039000000000001</v>
      </c>
    </row>
    <row r="337" spans="1:3" x14ac:dyDescent="0.25">
      <c r="A337">
        <v>1966</v>
      </c>
      <c r="B337">
        <v>12</v>
      </c>
      <c r="C337">
        <v>28.452000000000002</v>
      </c>
    </row>
    <row r="338" spans="1:3" x14ac:dyDescent="0.25">
      <c r="A338">
        <v>1967</v>
      </c>
      <c r="B338">
        <v>12</v>
      </c>
      <c r="C338">
        <v>28.097999999999999</v>
      </c>
    </row>
    <row r="339" spans="1:3" x14ac:dyDescent="0.25">
      <c r="A339">
        <v>1968</v>
      </c>
      <c r="B339">
        <v>12</v>
      </c>
      <c r="C339">
        <v>26.42</v>
      </c>
    </row>
    <row r="340" spans="1:3" x14ac:dyDescent="0.25">
      <c r="A340">
        <v>1969</v>
      </c>
      <c r="B340">
        <v>12</v>
      </c>
      <c r="C340">
        <v>28.169</v>
      </c>
    </row>
    <row r="341" spans="1:3" x14ac:dyDescent="0.25">
      <c r="A341">
        <v>1970</v>
      </c>
      <c r="B341">
        <v>12</v>
      </c>
      <c r="C341">
        <v>28.038</v>
      </c>
    </row>
    <row r="342" spans="1:3" x14ac:dyDescent="0.25">
      <c r="A342">
        <v>1971</v>
      </c>
      <c r="B342">
        <v>12</v>
      </c>
      <c r="C342">
        <v>27.754999999999999</v>
      </c>
    </row>
    <row r="343" spans="1:3" x14ac:dyDescent="0.25">
      <c r="A343">
        <v>1972</v>
      </c>
      <c r="B343">
        <v>12</v>
      </c>
      <c r="C343">
        <v>27.209</v>
      </c>
    </row>
    <row r="344" spans="1:3" x14ac:dyDescent="0.25">
      <c r="A344">
        <v>1973</v>
      </c>
      <c r="B344">
        <v>12</v>
      </c>
      <c r="C344">
        <v>27.734000000000002</v>
      </c>
    </row>
    <row r="345" spans="1:3" x14ac:dyDescent="0.25">
      <c r="A345">
        <v>1974</v>
      </c>
      <c r="B345">
        <v>12</v>
      </c>
      <c r="C345">
        <v>27.501999999999999</v>
      </c>
    </row>
    <row r="346" spans="1:3" x14ac:dyDescent="0.25">
      <c r="A346">
        <v>1975</v>
      </c>
      <c r="B346">
        <v>12</v>
      </c>
      <c r="C346">
        <v>29.716000000000001</v>
      </c>
    </row>
    <row r="347" spans="1:3" x14ac:dyDescent="0.25">
      <c r="A347">
        <v>1976</v>
      </c>
      <c r="B347">
        <v>12</v>
      </c>
      <c r="C347">
        <v>28.603999999999999</v>
      </c>
    </row>
    <row r="348" spans="1:3" x14ac:dyDescent="0.25">
      <c r="A348">
        <v>1977</v>
      </c>
      <c r="B348">
        <v>12</v>
      </c>
      <c r="C348">
        <v>27.015999999999998</v>
      </c>
    </row>
    <row r="349" spans="1:3" x14ac:dyDescent="0.25">
      <c r="A349">
        <v>1978</v>
      </c>
      <c r="B349">
        <v>12</v>
      </c>
      <c r="C349">
        <v>27.552</v>
      </c>
    </row>
    <row r="350" spans="1:3" x14ac:dyDescent="0.25">
      <c r="A350">
        <v>1979</v>
      </c>
      <c r="B350">
        <v>12</v>
      </c>
      <c r="C350">
        <v>28.068000000000001</v>
      </c>
    </row>
    <row r="351" spans="1:3" x14ac:dyDescent="0.25">
      <c r="A351">
        <v>1980</v>
      </c>
      <c r="B351">
        <v>12</v>
      </c>
      <c r="C351">
        <v>27.997</v>
      </c>
    </row>
    <row r="352" spans="1:3" x14ac:dyDescent="0.25">
      <c r="A352">
        <v>1981</v>
      </c>
      <c r="B352">
        <v>12</v>
      </c>
      <c r="C352">
        <v>27.552</v>
      </c>
    </row>
    <row r="353" spans="1:3" x14ac:dyDescent="0.25">
      <c r="A353">
        <v>1982</v>
      </c>
      <c r="B353">
        <v>12</v>
      </c>
      <c r="C353">
        <v>28.158999999999999</v>
      </c>
    </row>
    <row r="354" spans="1:3" x14ac:dyDescent="0.25">
      <c r="A354">
        <v>1983</v>
      </c>
      <c r="B354">
        <v>12</v>
      </c>
      <c r="C354">
        <v>28.129000000000001</v>
      </c>
    </row>
    <row r="355" spans="1:3" x14ac:dyDescent="0.25">
      <c r="A355">
        <v>1984</v>
      </c>
      <c r="B355">
        <v>12</v>
      </c>
      <c r="C355">
        <v>27.713999999999999</v>
      </c>
    </row>
    <row r="356" spans="1:3" x14ac:dyDescent="0.25">
      <c r="A356">
        <v>1985</v>
      </c>
      <c r="B356">
        <v>12</v>
      </c>
      <c r="C356">
        <v>27.167999999999999</v>
      </c>
    </row>
    <row r="357" spans="1:3" x14ac:dyDescent="0.25">
      <c r="A357">
        <v>1986</v>
      </c>
      <c r="B357">
        <v>12</v>
      </c>
      <c r="C357">
        <v>28.725000000000001</v>
      </c>
    </row>
    <row r="358" spans="1:3" x14ac:dyDescent="0.25">
      <c r="A358">
        <v>1987</v>
      </c>
      <c r="B358">
        <v>12</v>
      </c>
      <c r="C358">
        <v>27.754999999999999</v>
      </c>
    </row>
    <row r="359" spans="1:3" x14ac:dyDescent="0.25">
      <c r="A359">
        <v>1988</v>
      </c>
      <c r="B359">
        <v>12</v>
      </c>
      <c r="C359">
        <v>27.047000000000001</v>
      </c>
    </row>
    <row r="360" spans="1:3" x14ac:dyDescent="0.25">
      <c r="A360">
        <v>1989</v>
      </c>
      <c r="B360">
        <v>12</v>
      </c>
      <c r="C360">
        <v>27.542000000000002</v>
      </c>
    </row>
    <row r="361" spans="1:3" x14ac:dyDescent="0.25">
      <c r="A361">
        <v>1990</v>
      </c>
      <c r="B361">
        <v>12</v>
      </c>
      <c r="C361">
        <v>27.552</v>
      </c>
    </row>
  </sheetData>
  <sortState xmlns:xlrd2="http://schemas.microsoft.com/office/spreadsheetml/2017/richdata2" ref="A2:C361">
    <sortCondition ref="B2:B361" customList="1"/>
  </sortState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4"/>
  <dimension ref="A1:I361"/>
  <sheetViews>
    <sheetView zoomScale="85" zoomScaleNormal="85" workbookViewId="0">
      <selection activeCell="I2" sqref="I2"/>
    </sheetView>
  </sheetViews>
  <sheetFormatPr defaultRowHeight="15" x14ac:dyDescent="0.25"/>
  <cols>
    <col min="2" max="2" width="4.5703125" bestFit="1" customWidth="1"/>
    <col min="3" max="3" width="22" bestFit="1" customWidth="1"/>
    <col min="4" max="4" width="12.28515625" customWidth="1"/>
    <col min="5" max="5" width="9.140625" style="9"/>
    <col min="6" max="6" width="12" style="3" bestFit="1" customWidth="1"/>
    <col min="7" max="7" width="9.140625" style="9"/>
    <col min="8" max="8" width="29.5703125" customWidth="1"/>
    <col min="9" max="9" width="20.7109375" customWidth="1"/>
  </cols>
  <sheetData>
    <row r="1" spans="1:9" x14ac:dyDescent="0.25">
      <c r="A1" s="13" t="s">
        <v>0</v>
      </c>
      <c r="B1" s="13" t="s">
        <v>1</v>
      </c>
      <c r="C1" s="13" t="s">
        <v>4</v>
      </c>
      <c r="D1" s="13" t="s">
        <v>5</v>
      </c>
      <c r="E1" s="6" t="s">
        <v>6</v>
      </c>
      <c r="F1" s="5" t="s">
        <v>7</v>
      </c>
      <c r="G1" s="10" t="s">
        <v>8</v>
      </c>
      <c r="H1" s="13" t="s">
        <v>3</v>
      </c>
      <c r="I1" s="13" t="s">
        <v>2</v>
      </c>
    </row>
    <row r="2" spans="1:9" x14ac:dyDescent="0.25">
      <c r="A2" s="4">
        <f>temperatura!A2</f>
        <v>1961</v>
      </c>
      <c r="B2" s="4">
        <v>1</v>
      </c>
      <c r="C2" s="12">
        <v>87.7</v>
      </c>
      <c r="D2" s="4">
        <f>temperatura!C2</f>
        <v>28.241</v>
      </c>
      <c r="E2" s="8">
        <v>38.284803921568603</v>
      </c>
      <c r="F2" s="7">
        <v>7.7838709677419402</v>
      </c>
      <c r="G2" s="8">
        <v>12.3266446491727</v>
      </c>
      <c r="H2" s="11">
        <f>E2*(0.25+0.5*(F2/G2))</f>
        <v>21.658998683345775</v>
      </c>
      <c r="I2" s="4">
        <f>0.047*H2*SQRT(D2+9.5)-(2.4*(H2/E2)^2)+0.09*(D2+20)*(1-(C2/100))</f>
        <v>6.0196819715536192</v>
      </c>
    </row>
    <row r="3" spans="1:9" x14ac:dyDescent="0.25">
      <c r="A3" s="4">
        <f>temperatura!A3</f>
        <v>1962</v>
      </c>
      <c r="B3" s="4">
        <v>1</v>
      </c>
      <c r="C3" s="12">
        <v>86.3</v>
      </c>
      <c r="D3" s="4">
        <f>temperatura!C3</f>
        <v>25.585000000000001</v>
      </c>
      <c r="E3" s="8">
        <v>38.284803921568631</v>
      </c>
      <c r="F3" s="7">
        <v>7.3451612903225802</v>
      </c>
      <c r="G3" s="8">
        <v>12.326644649172671</v>
      </c>
      <c r="H3" s="11">
        <f>E3*(0.25+0.5*(F3/G3))</f>
        <v>20.977713773440421</v>
      </c>
      <c r="I3" s="4">
        <f>0.047*H3*SQRT(D3+9.5)-(2.4*(H3/E3)^2)+0.09*(D3+20)*(1-(C3/100))</f>
        <v>5.681548037471857</v>
      </c>
    </row>
    <row r="4" spans="1:9" x14ac:dyDescent="0.25">
      <c r="A4" s="4">
        <f>temperatura!A4</f>
        <v>1963</v>
      </c>
      <c r="B4" s="4">
        <v>1</v>
      </c>
      <c r="C4" s="12">
        <v>81.599999999999994</v>
      </c>
      <c r="D4" s="4">
        <f>temperatura!C4</f>
        <v>25.068000000000001</v>
      </c>
      <c r="E4" s="8">
        <v>38.284803921568631</v>
      </c>
      <c r="F4" s="7">
        <v>6.6096774193548393</v>
      </c>
      <c r="G4" s="8">
        <v>12.326644649172671</v>
      </c>
      <c r="H4" s="11">
        <f>E4*(0.25+0.5*(F4/G4))</f>
        <v>19.835559659775512</v>
      </c>
      <c r="I4" s="4">
        <f>0.047*H4*SQRT(D4+9.5)-(2.4*(H4/E4)^2)+0.09*(D4+20)*(1-(C4/100))</f>
        <v>5.5833345315176119</v>
      </c>
    </row>
    <row r="5" spans="1:9" x14ac:dyDescent="0.25">
      <c r="A5" s="4">
        <f>temperatura!A5</f>
        <v>1964</v>
      </c>
      <c r="B5" s="4">
        <v>1</v>
      </c>
      <c r="C5" s="12">
        <v>89.1</v>
      </c>
      <c r="D5" s="4">
        <f>temperatura!C5</f>
        <v>27.216999999999999</v>
      </c>
      <c r="E5" s="8">
        <v>38.284803921568631</v>
      </c>
      <c r="F5" s="7">
        <v>6.4580645161290322</v>
      </c>
      <c r="G5" s="8">
        <v>12.326644649172671</v>
      </c>
      <c r="H5" s="11">
        <f>E5*(0.25+0.5*(F5/G5))</f>
        <v>19.600115610028798</v>
      </c>
      <c r="I5" s="4">
        <f>0.047*H5*SQRT(D5+9.5)-(2.4*(H5/E5)^2)+0.09*(D5+20)*(1-(C5/100))</f>
        <v>5.4161658082305362</v>
      </c>
    </row>
    <row r="6" spans="1:9" x14ac:dyDescent="0.25">
      <c r="A6" s="4">
        <f>temperatura!A6</f>
        <v>1965</v>
      </c>
      <c r="B6" s="4">
        <v>1</v>
      </c>
      <c r="C6" s="12">
        <v>83.7</v>
      </c>
      <c r="D6" s="4">
        <f>temperatura!C6</f>
        <v>26.558</v>
      </c>
      <c r="E6" s="8">
        <v>38.284803921568631</v>
      </c>
      <c r="F6" s="7">
        <v>8.0612903225806445</v>
      </c>
      <c r="G6" s="8">
        <v>12.326644649172671</v>
      </c>
      <c r="H6" s="11">
        <f>E6*(0.25+0.5*(F6/G6))</f>
        <v>22.089811199903629</v>
      </c>
      <c r="I6" s="4">
        <f>0.047*H6*SQRT(D6+9.5)-(2.4*(H6/E6)^2)+0.09*(D6+20)*(1-(C6/100))</f>
        <v>6.1183567329674471</v>
      </c>
    </row>
    <row r="7" spans="1:9" x14ac:dyDescent="0.25">
      <c r="A7" s="4">
        <f>temperatura!A7</f>
        <v>1966</v>
      </c>
      <c r="B7" s="4">
        <v>1</v>
      </c>
      <c r="C7" s="12">
        <v>85.7</v>
      </c>
      <c r="D7" s="4">
        <f>temperatura!C7</f>
        <v>29.234000000000002</v>
      </c>
      <c r="E7" s="8">
        <v>38.284803921568631</v>
      </c>
      <c r="F7" s="7">
        <v>6.935483870967742</v>
      </c>
      <c r="G7" s="8">
        <v>12.326644649172671</v>
      </c>
      <c r="H7" s="11">
        <f>E7*(0.25+0.5*(F7/G7))</f>
        <v>20.341513894337599</v>
      </c>
      <c r="I7" s="4">
        <f>0.047*H7*SQRT(D7+9.5)-(2.4*(H7/E7)^2)+0.09*(D7+20)*(1-(C7/100))</f>
        <v>5.9062588309333863</v>
      </c>
    </row>
    <row r="8" spans="1:9" x14ac:dyDescent="0.25">
      <c r="A8" s="4">
        <f>temperatura!A8</f>
        <v>1967</v>
      </c>
      <c r="B8" s="4">
        <v>1</v>
      </c>
      <c r="C8" s="12">
        <v>87</v>
      </c>
      <c r="D8" s="4">
        <f>temperatura!C8</f>
        <v>27.074999999999999</v>
      </c>
      <c r="E8" s="8">
        <v>38.284803921568631</v>
      </c>
      <c r="F8" s="7">
        <v>6.741935483870968</v>
      </c>
      <c r="G8" s="8">
        <v>12.326644649172671</v>
      </c>
      <c r="H8" s="11">
        <f>E8*(0.25+0.5*(F8/G8))</f>
        <v>20.040947022320516</v>
      </c>
      <c r="I8" s="4">
        <f>0.047*H8*SQRT(D8+9.5)-(2.4*(H8/E8)^2)+0.09*(D8+20)*(1-(C8/100))</f>
        <v>5.5896295810436731</v>
      </c>
    </row>
    <row r="9" spans="1:9" x14ac:dyDescent="0.25">
      <c r="A9" s="4">
        <f>temperatura!A9</f>
        <v>1968</v>
      </c>
      <c r="B9" s="4">
        <v>1</v>
      </c>
      <c r="C9" s="12">
        <v>85.7</v>
      </c>
      <c r="D9" s="4">
        <f>temperatura!C9</f>
        <v>25.716999999999999</v>
      </c>
      <c r="E9" s="8">
        <v>38.284803921568631</v>
      </c>
      <c r="F9" s="7">
        <v>7.0903225806451617</v>
      </c>
      <c r="G9" s="8">
        <v>12.326644649172671</v>
      </c>
      <c r="H9" s="11">
        <f>E9*(0.25+0.5*(F9/G9))</f>
        <v>20.581967391951267</v>
      </c>
      <c r="I9" s="4">
        <f>0.047*H9*SQRT(D9+9.5)-(2.4*(H9/E9)^2)+0.09*(D9+20)*(1-(C9/100))</f>
        <v>5.6353889957263066</v>
      </c>
    </row>
    <row r="10" spans="1:9" x14ac:dyDescent="0.25">
      <c r="A10" s="4">
        <f>temperatura!A10</f>
        <v>1969</v>
      </c>
      <c r="B10" s="4">
        <v>1</v>
      </c>
      <c r="C10" s="12">
        <v>85.2</v>
      </c>
      <c r="D10" s="4">
        <f>temperatura!C10</f>
        <v>26.629000000000001</v>
      </c>
      <c r="E10" s="8">
        <v>38.284803921568631</v>
      </c>
      <c r="F10" s="7">
        <v>7.3741935483870966</v>
      </c>
      <c r="G10" s="8">
        <v>12.326644649172671</v>
      </c>
      <c r="H10" s="11">
        <f>E10*(0.25+0.5*(F10/G10))</f>
        <v>21.022798804242985</v>
      </c>
      <c r="I10" s="4">
        <f>0.047*H10*SQRT(D10+9.5)-(2.4*(H10/E10)^2)+0.09*(D10+20)*(1-(C10/100))</f>
        <v>5.8364716695678869</v>
      </c>
    </row>
    <row r="11" spans="1:9" x14ac:dyDescent="0.25">
      <c r="A11" s="4">
        <f>temperatura!A11</f>
        <v>1970</v>
      </c>
      <c r="B11" s="4">
        <v>1</v>
      </c>
      <c r="C11" s="12">
        <v>84</v>
      </c>
      <c r="D11" s="4">
        <f>temperatura!C11</f>
        <v>25.696000000000002</v>
      </c>
      <c r="E11" s="8">
        <v>38.284803921568631</v>
      </c>
      <c r="F11" s="7">
        <v>6.8774193548387093</v>
      </c>
      <c r="G11" s="8">
        <v>12.326644649172671</v>
      </c>
      <c r="H11" s="11">
        <f>E11*(0.25+0.5*(F11/G11))</f>
        <v>20.251343832732474</v>
      </c>
      <c r="I11" s="4">
        <f>0.047*H11*SQRT(D11+9.5)-(2.4*(H11/E11)^2)+0.09*(D11+20)*(1-(C11/100))</f>
        <v>5.6332387644270021</v>
      </c>
    </row>
    <row r="12" spans="1:9" x14ac:dyDescent="0.25">
      <c r="A12" s="4">
        <f>temperatura!A12</f>
        <v>1971</v>
      </c>
      <c r="B12" s="4">
        <v>1</v>
      </c>
      <c r="C12" s="12">
        <v>83.1</v>
      </c>
      <c r="D12" s="4">
        <f>temperatura!C12</f>
        <v>27.166</v>
      </c>
      <c r="E12" s="8">
        <v>38.284803921568631</v>
      </c>
      <c r="F12" s="7">
        <v>7.5935483870967744</v>
      </c>
      <c r="G12" s="8">
        <v>12.326644649172671</v>
      </c>
      <c r="H12" s="11">
        <f>E12*(0.25+0.5*(F12/G12))</f>
        <v>21.363441259195678</v>
      </c>
      <c r="I12" s="4">
        <f>0.047*H12*SQRT(D12+9.5)-(2.4*(H12/E12)^2)+0.09*(D12+20)*(1-(C12/100))</f>
        <v>6.0500464267058716</v>
      </c>
    </row>
    <row r="13" spans="1:9" x14ac:dyDescent="0.25">
      <c r="A13" s="4">
        <f>temperatura!A13</f>
        <v>1972</v>
      </c>
      <c r="B13" s="4">
        <v>1</v>
      </c>
      <c r="C13" s="12">
        <v>89.4</v>
      </c>
      <c r="D13" s="4">
        <f>temperatura!C13</f>
        <v>26.872</v>
      </c>
      <c r="E13" s="8">
        <v>38.284803921568631</v>
      </c>
      <c r="F13" s="7">
        <v>7.6387096774193548</v>
      </c>
      <c r="G13" s="8">
        <v>12.326644649172671</v>
      </c>
      <c r="H13" s="11">
        <f>E13*(0.25+0.5*(F13/G13))</f>
        <v>21.433573529333</v>
      </c>
      <c r="I13" s="4">
        <f>0.047*H13*SQRT(D13+9.5)-(2.4*(H13/E13)^2)+0.09*(D13+20)*(1-(C13/100))</f>
        <v>5.7703504274110271</v>
      </c>
    </row>
    <row r="14" spans="1:9" x14ac:dyDescent="0.25">
      <c r="A14" s="4">
        <f>temperatura!A14</f>
        <v>1973</v>
      </c>
      <c r="B14" s="4">
        <v>1</v>
      </c>
      <c r="C14" s="12">
        <v>87.3</v>
      </c>
      <c r="D14" s="4">
        <f>temperatura!C14</f>
        <v>26.516999999999999</v>
      </c>
      <c r="E14" s="8">
        <v>38.284803921568631</v>
      </c>
      <c r="F14" s="7">
        <v>5.0580645161290327</v>
      </c>
      <c r="G14" s="8">
        <v>12.326644649172671</v>
      </c>
      <c r="H14" s="11">
        <f>E14*(0.25+0.5*(F14/G14))</f>
        <v>17.426015235771906</v>
      </c>
      <c r="I14" s="4">
        <f>0.047*H14*SQRT(D14+9.5)-(2.4*(H14/E14)^2)+0.09*(D14+20)*(1-(C14/100))</f>
        <v>4.9497589086959692</v>
      </c>
    </row>
    <row r="15" spans="1:9" x14ac:dyDescent="0.25">
      <c r="A15" s="4">
        <f>temperatura!A15</f>
        <v>1974</v>
      </c>
      <c r="B15" s="4">
        <v>1</v>
      </c>
      <c r="C15" s="12">
        <v>88.9</v>
      </c>
      <c r="D15" s="4">
        <f>temperatura!C15</f>
        <v>26.303999999999998</v>
      </c>
      <c r="E15" s="8">
        <v>38.284803921568631</v>
      </c>
      <c r="F15" s="7">
        <v>7.903225806451613</v>
      </c>
      <c r="G15" s="8">
        <v>12.326644649172671</v>
      </c>
      <c r="H15" s="11">
        <f>E15*(0.25+0.5*(F15/G15))</f>
        <v>21.844348254423007</v>
      </c>
      <c r="I15" s="4">
        <f>0.047*H15*SQRT(D15+9.5)-(2.4*(H15/E15)^2)+0.09*(D15+20)*(1-(C15/100))</f>
        <v>5.8245573769466397</v>
      </c>
    </row>
    <row r="16" spans="1:9" x14ac:dyDescent="0.25">
      <c r="A16" s="4">
        <f>temperatura!A16</f>
        <v>1975</v>
      </c>
      <c r="B16" s="4">
        <v>1</v>
      </c>
      <c r="C16" s="12">
        <v>87.3</v>
      </c>
      <c r="D16" s="4">
        <f>temperatura!C16</f>
        <v>27.419</v>
      </c>
      <c r="E16" s="8">
        <v>38.284803921568631</v>
      </c>
      <c r="F16" s="7">
        <v>5.9645161290322584</v>
      </c>
      <c r="G16" s="8">
        <v>12.326644649172671</v>
      </c>
      <c r="H16" s="11">
        <f>E16*(0.25+0.5*(F16/G16))</f>
        <v>18.833670086385236</v>
      </c>
      <c r="I16" s="4">
        <f>0.047*H16*SQRT(D16+9.5)-(2.4*(H16/E16)^2)+0.09*(D16+20)*(1-(C16/100))</f>
        <v>5.3396548933306391</v>
      </c>
    </row>
    <row r="17" spans="1:9" x14ac:dyDescent="0.25">
      <c r="A17" s="4">
        <f>temperatura!A17</f>
        <v>1976</v>
      </c>
      <c r="B17" s="4">
        <v>1</v>
      </c>
      <c r="C17" s="12">
        <v>87.7</v>
      </c>
      <c r="D17" s="4">
        <f>temperatura!C17</f>
        <v>29.091999999999999</v>
      </c>
      <c r="E17" s="8">
        <v>38.284803921568631</v>
      </c>
      <c r="F17" s="7">
        <v>6.306451612903226</v>
      </c>
      <c r="G17" s="8">
        <v>12.326644649172671</v>
      </c>
      <c r="H17" s="11">
        <f>E17*(0.25+0.5*(F17/G17))</f>
        <v>19.364671560282083</v>
      </c>
      <c r="I17" s="4">
        <f>0.047*H17*SQRT(D17+9.5)-(2.4*(H17/E17)^2)+0.09*(D17+20)*(1-(C17/100))</f>
        <v>5.5834447311507542</v>
      </c>
    </row>
    <row r="18" spans="1:9" x14ac:dyDescent="0.25">
      <c r="A18" s="4">
        <f>temperatura!A18</f>
        <v>1977</v>
      </c>
      <c r="B18" s="4">
        <v>1</v>
      </c>
      <c r="C18" s="12">
        <v>86</v>
      </c>
      <c r="D18" s="4">
        <f>temperatura!C18</f>
        <v>25.919</v>
      </c>
      <c r="E18" s="8">
        <v>38.284803921568631</v>
      </c>
      <c r="F18" s="7">
        <v>7.6</v>
      </c>
      <c r="G18" s="8">
        <v>12.326644649172671</v>
      </c>
      <c r="H18" s="11">
        <f>E18*(0.25+0.5*(F18/G18))</f>
        <v>21.373460154929582</v>
      </c>
      <c r="I18" s="4">
        <f>0.047*H18*SQRT(D18+9.5)-(2.4*(H18/E18)^2)+0.09*(D18+20)*(1-(C18/100))</f>
        <v>5.809049108529357</v>
      </c>
    </row>
    <row r="19" spans="1:9" x14ac:dyDescent="0.25">
      <c r="A19" s="4">
        <f>temperatura!A19</f>
        <v>1978</v>
      </c>
      <c r="B19" s="4">
        <v>1</v>
      </c>
      <c r="C19" s="12">
        <v>83.6</v>
      </c>
      <c r="D19" s="4">
        <f>temperatura!C19</f>
        <v>25.869</v>
      </c>
      <c r="E19" s="8">
        <v>38.284803921568631</v>
      </c>
      <c r="F19" s="7">
        <v>7.1</v>
      </c>
      <c r="G19" s="8">
        <v>12.326644649172671</v>
      </c>
      <c r="H19" s="11">
        <f>E19*(0.25+0.5*(F19/G19))</f>
        <v>20.59699573555212</v>
      </c>
      <c r="I19" s="4">
        <f>0.047*H19*SQRT(D19+9.5)-(2.4*(H19/E19)^2)+0.09*(D19+20)*(1-(C19/100))</f>
        <v>5.7396002761828715</v>
      </c>
    </row>
    <row r="20" spans="1:9" x14ac:dyDescent="0.25">
      <c r="A20" s="4">
        <f>temperatura!A20</f>
        <v>1979</v>
      </c>
      <c r="B20" s="4">
        <v>1</v>
      </c>
      <c r="C20" s="12">
        <v>84.6</v>
      </c>
      <c r="D20" s="4">
        <f>temperatura!C20</f>
        <v>27.591999999999999</v>
      </c>
      <c r="E20" s="8">
        <v>38.284803921568631</v>
      </c>
      <c r="F20" s="7">
        <v>7.6741935483870973</v>
      </c>
      <c r="G20" s="8">
        <v>12.326644649172671</v>
      </c>
      <c r="H20" s="11">
        <f>E20*(0.25+0.5*(F20/G20))</f>
        <v>21.48867745586946</v>
      </c>
      <c r="I20" s="4">
        <f>0.047*H20*SQRT(D20+9.5)-(2.4*(H20/E20)^2)+0.09*(D20+20)*(1-(C20/100))</f>
        <v>6.0545552186361054</v>
      </c>
    </row>
    <row r="21" spans="1:9" x14ac:dyDescent="0.25">
      <c r="A21" s="4">
        <f>temperatura!A21</f>
        <v>1980</v>
      </c>
      <c r="B21" s="4">
        <v>1</v>
      </c>
      <c r="C21" s="12">
        <v>86.5</v>
      </c>
      <c r="D21" s="4">
        <f>temperatura!C21</f>
        <v>28.707000000000001</v>
      </c>
      <c r="E21" s="8">
        <v>38.284803921568631</v>
      </c>
      <c r="F21" s="7">
        <v>7.6741935483870973</v>
      </c>
      <c r="G21" s="8">
        <v>12.326644649172671</v>
      </c>
      <c r="H21" s="11">
        <f>E21*(0.25+0.5*(F21/G21))</f>
        <v>21.48867745586946</v>
      </c>
      <c r="I21" s="4">
        <f>0.047*H21*SQRT(D21+9.5)-(2.4*(H21/E21)^2)+0.09*(D21+20)*(1-(C21/100))</f>
        <v>6.0784867641493223</v>
      </c>
    </row>
    <row r="22" spans="1:9" x14ac:dyDescent="0.25">
      <c r="A22" s="4">
        <f>temperatura!A22</f>
        <v>1981</v>
      </c>
      <c r="B22" s="4">
        <v>1</v>
      </c>
      <c r="C22" s="12">
        <v>87</v>
      </c>
      <c r="D22" s="4">
        <f>temperatura!C22</f>
        <v>26.457000000000001</v>
      </c>
      <c r="E22" s="8">
        <v>38.284803921568631</v>
      </c>
      <c r="F22" s="7">
        <v>7.6741935483870973</v>
      </c>
      <c r="G22" s="8">
        <v>12.326644649172671</v>
      </c>
      <c r="H22" s="11">
        <f>E22*(0.25+0.5*(F22/G22))</f>
        <v>21.48867745586946</v>
      </c>
      <c r="I22" s="4">
        <f>0.047*H22*SQRT(D22+9.5)-(2.4*(H22/E22)^2)+0.09*(D22+20)*(1-(C22/100))</f>
        <v>5.8436363800183848</v>
      </c>
    </row>
    <row r="23" spans="1:9" x14ac:dyDescent="0.25">
      <c r="A23" s="4">
        <f>temperatura!A23</f>
        <v>1982</v>
      </c>
      <c r="B23" s="4">
        <v>1</v>
      </c>
      <c r="C23" s="12">
        <v>87.6</v>
      </c>
      <c r="D23" s="4">
        <f>temperatura!C23</f>
        <v>26.7</v>
      </c>
      <c r="E23" s="8">
        <v>38.284803921568631</v>
      </c>
      <c r="F23" s="7">
        <v>7.6741935483870973</v>
      </c>
      <c r="G23" s="8">
        <v>12.326644649172671</v>
      </c>
      <c r="H23" s="11">
        <f>E23*(0.25+0.5*(F23/G23))</f>
        <v>21.48867745586946</v>
      </c>
      <c r="I23" s="4">
        <f>0.047*H23*SQRT(D23+9.5)-(2.4*(H23/E23)^2)+0.09*(D23+20)*(1-(C23/100))</f>
        <v>5.8416910959534061</v>
      </c>
    </row>
    <row r="24" spans="1:9" x14ac:dyDescent="0.25">
      <c r="A24" s="4">
        <f>temperatura!A24</f>
        <v>1983</v>
      </c>
      <c r="B24" s="4">
        <v>1</v>
      </c>
      <c r="C24" s="12">
        <v>85</v>
      </c>
      <c r="D24" s="4">
        <f>temperatura!C24</f>
        <v>26.234000000000002</v>
      </c>
      <c r="E24" s="8">
        <v>38.284803921568631</v>
      </c>
      <c r="F24" s="7">
        <v>7.6741935483870973</v>
      </c>
      <c r="G24" s="8">
        <v>12.326644649172671</v>
      </c>
      <c r="H24" s="11">
        <f>E24*(0.25+0.5*(F24/G24))</f>
        <v>21.48867745586946</v>
      </c>
      <c r="I24" s="4">
        <f>0.047*H24*SQRT(D24+9.5)-(2.4*(H24/E24)^2)+0.09*(D24+20)*(1-(C24/100))</f>
        <v>5.9054394839159947</v>
      </c>
    </row>
    <row r="25" spans="1:9" x14ac:dyDescent="0.25">
      <c r="A25" s="4">
        <f>temperatura!A25</f>
        <v>1984</v>
      </c>
      <c r="B25" s="4">
        <v>1</v>
      </c>
      <c r="C25" s="12">
        <v>84.5</v>
      </c>
      <c r="D25" s="4">
        <f>temperatura!C25</f>
        <v>25.696000000000002</v>
      </c>
      <c r="E25" s="8">
        <v>38.284803921568631</v>
      </c>
      <c r="F25" s="7">
        <v>7.6741935483870973</v>
      </c>
      <c r="G25" s="8">
        <v>12.326644649172671</v>
      </c>
      <c r="H25" s="11">
        <f>E25*(0.25+0.5*(F25/G25))</f>
        <v>21.48867745586946</v>
      </c>
      <c r="I25" s="4">
        <f>0.047*H25*SQRT(D25+9.5)-(2.4*(H25/E25)^2)+0.09*(D25+20)*(1-(C25/100))</f>
        <v>5.8731188766092437</v>
      </c>
    </row>
    <row r="26" spans="1:9" x14ac:dyDescent="0.25">
      <c r="A26" s="4">
        <f>temperatura!A26</f>
        <v>1985</v>
      </c>
      <c r="B26" s="4">
        <v>1</v>
      </c>
      <c r="C26" s="12">
        <v>85.2</v>
      </c>
      <c r="D26" s="4">
        <f>temperatura!C26</f>
        <v>26.952999999999999</v>
      </c>
      <c r="E26" s="8">
        <v>38.284803921568631</v>
      </c>
      <c r="F26" s="7">
        <v>8.3258064516129036</v>
      </c>
      <c r="G26" s="8">
        <v>12.326644649172671</v>
      </c>
      <c r="H26" s="11">
        <f>E26*(0.25+0.5*(F26/G26))</f>
        <v>22.50058592499364</v>
      </c>
      <c r="I26" s="4">
        <f>0.047*H26*SQRT(D26+9.5)-(2.4*(H26/E26)^2)+0.09*(D26+20)*(1-(C26/100))</f>
        <v>6.1813922550313363</v>
      </c>
    </row>
    <row r="27" spans="1:9" x14ac:dyDescent="0.25">
      <c r="A27" s="4">
        <f>temperatura!A27</f>
        <v>1986</v>
      </c>
      <c r="B27" s="4">
        <v>1</v>
      </c>
      <c r="C27" s="12">
        <v>88.2</v>
      </c>
      <c r="D27" s="4">
        <f>temperatura!C27</f>
        <v>26.811</v>
      </c>
      <c r="E27" s="8">
        <v>38.284803921568631</v>
      </c>
      <c r="F27" s="7">
        <v>7.7354838709677427</v>
      </c>
      <c r="G27" s="8">
        <v>12.326644649172671</v>
      </c>
      <c r="H27" s="11">
        <f>E27*(0.25+0.5*(F27/G27))</f>
        <v>21.583856965341543</v>
      </c>
      <c r="I27" s="4">
        <f>0.047*H27*SQRT(D27+9.5)-(2.4*(H27/E27)^2)+0.09*(D27+20)*(1-(C27/100))</f>
        <v>5.8472046758478573</v>
      </c>
    </row>
    <row r="28" spans="1:9" x14ac:dyDescent="0.25">
      <c r="A28" s="4">
        <f>temperatura!A28</f>
        <v>1987</v>
      </c>
      <c r="B28" s="4">
        <v>1</v>
      </c>
      <c r="C28" s="12">
        <v>87.4</v>
      </c>
      <c r="D28" s="4">
        <f>temperatura!C28</f>
        <v>27.866</v>
      </c>
      <c r="E28" s="8">
        <v>38.284803921568631</v>
      </c>
      <c r="F28" s="7">
        <v>7.7354838709677427</v>
      </c>
      <c r="G28" s="8">
        <v>12.326644649172671</v>
      </c>
      <c r="H28" s="11">
        <f>E28*(0.25+0.5*(F28/G28))</f>
        <v>21.583856965341543</v>
      </c>
      <c r="I28" s="4">
        <f>0.047*H28*SQRT(D28+9.5)-(2.4*(H28/E28)^2)+0.09*(D28+20)*(1-(C28/100))</f>
        <v>5.9810400014017677</v>
      </c>
    </row>
    <row r="29" spans="1:9" x14ac:dyDescent="0.25">
      <c r="A29" s="4">
        <f>temperatura!A29</f>
        <v>1988</v>
      </c>
      <c r="B29" s="4">
        <v>1</v>
      </c>
      <c r="C29" s="12">
        <v>87.8</v>
      </c>
      <c r="D29" s="4">
        <f>temperatura!C29</f>
        <v>27.957000000000001</v>
      </c>
      <c r="E29" s="8">
        <v>38.284803921568631</v>
      </c>
      <c r="F29" s="7">
        <v>6.8607142857142858</v>
      </c>
      <c r="G29" s="8">
        <v>12.326644649172671</v>
      </c>
      <c r="H29" s="11">
        <f>E29*(0.25+0.5*(F29/G29))</f>
        <v>20.225402049135759</v>
      </c>
      <c r="I29" s="4">
        <f>0.047*H29*SQRT(D29+9.5)-(2.4*(H29/E29)^2)+0.09*(D29+20)*(1-(C29/100))</f>
        <v>5.6745927486569689</v>
      </c>
    </row>
    <row r="30" spans="1:9" x14ac:dyDescent="0.25">
      <c r="A30" s="4">
        <f>temperatura!A30</f>
        <v>1989</v>
      </c>
      <c r="B30" s="4">
        <v>1</v>
      </c>
      <c r="C30" s="12">
        <v>84.1</v>
      </c>
      <c r="D30" s="4">
        <f>temperatura!C30</f>
        <v>26.516999999999999</v>
      </c>
      <c r="E30" s="8">
        <v>38.284803921568631</v>
      </c>
      <c r="F30" s="7">
        <v>6.8607142857142858</v>
      </c>
      <c r="G30" s="8">
        <v>12.326644649172671</v>
      </c>
      <c r="H30" s="11">
        <f>E30*(0.25+0.5*(F30/G30))</f>
        <v>20.225402049135759</v>
      </c>
      <c r="I30" s="4">
        <f>0.047*H30*SQRT(D30+9.5)-(2.4*(H30/E30)^2)+0.09*(D30+20)*(1-(C30/100))</f>
        <v>5.700756486805461</v>
      </c>
    </row>
    <row r="31" spans="1:9" x14ac:dyDescent="0.25">
      <c r="A31" s="4">
        <f>temperatura!A31</f>
        <v>1990</v>
      </c>
      <c r="B31" s="4">
        <v>1</v>
      </c>
      <c r="C31" s="12">
        <v>83.4</v>
      </c>
      <c r="D31" s="4">
        <f>temperatura!C31</f>
        <v>26.73</v>
      </c>
      <c r="E31" s="8">
        <v>38.284803921568631</v>
      </c>
      <c r="F31" s="7">
        <v>6.8607142857142858</v>
      </c>
      <c r="G31" s="8">
        <v>12.326644649172671</v>
      </c>
      <c r="H31" s="11">
        <f>E31*(0.25+0.5*(F31/G31))</f>
        <v>20.225402049135759</v>
      </c>
      <c r="I31" s="4">
        <f>0.047*H31*SQRT(D31+9.5)-(2.4*(H31/E31)^2)+0.09*(D31+20)*(1-(C31/100))</f>
        <v>5.7500886090658003</v>
      </c>
    </row>
    <row r="32" spans="1:9" x14ac:dyDescent="0.25">
      <c r="A32" s="4">
        <f>temperatura!A32</f>
        <v>1961</v>
      </c>
      <c r="B32" s="4">
        <v>2</v>
      </c>
      <c r="C32" s="12">
        <v>84.3</v>
      </c>
      <c r="D32" s="4">
        <f>temperatura!C32</f>
        <v>26.856999999999999</v>
      </c>
      <c r="E32" s="8">
        <v>38.921813725490203</v>
      </c>
      <c r="F32" s="7">
        <v>5.5896551724137931</v>
      </c>
      <c r="G32" s="8">
        <v>12.201902301817842</v>
      </c>
      <c r="H32" s="11">
        <f>E32*(0.25+0.5*(F32/G32))</f>
        <v>18.645437014629088</v>
      </c>
      <c r="I32" s="4">
        <f>0.047*H32*SQRT(D32+9.5)-(2.4*(H32/E32)^2)+0.09*(D32+20)*(1-(C32/100))</f>
        <v>5.3953393663425464</v>
      </c>
    </row>
    <row r="33" spans="1:9" x14ac:dyDescent="0.25">
      <c r="A33" s="4">
        <f>temperatura!A33</f>
        <v>1962</v>
      </c>
      <c r="B33" s="4">
        <v>2</v>
      </c>
      <c r="C33" s="12">
        <v>87.5</v>
      </c>
      <c r="D33" s="4">
        <f>temperatura!C33</f>
        <v>25.619</v>
      </c>
      <c r="E33" s="8">
        <v>38.921813725490203</v>
      </c>
      <c r="F33" s="7">
        <v>5.5896551724137931</v>
      </c>
      <c r="G33" s="8">
        <v>12.201902301817842</v>
      </c>
      <c r="H33" s="11">
        <f>E33*(0.25+0.5*(F33/G33))</f>
        <v>18.645437014629088</v>
      </c>
      <c r="I33" s="4">
        <f>0.047*H33*SQRT(D33+9.5)-(2.4*(H33/E33)^2)+0.09*(D33+20)*(1-(C33/100))</f>
        <v>5.1557208930695531</v>
      </c>
    </row>
    <row r="34" spans="1:9" x14ac:dyDescent="0.25">
      <c r="A34" s="4">
        <f>temperatura!A34</f>
        <v>1963</v>
      </c>
      <c r="B34" s="4">
        <v>2</v>
      </c>
      <c r="C34" s="12">
        <v>85.1</v>
      </c>
      <c r="D34" s="4">
        <f>temperatura!C34</f>
        <v>24.038</v>
      </c>
      <c r="E34" s="8">
        <v>38.921813725490203</v>
      </c>
      <c r="F34" s="7">
        <v>6.5071428571428571</v>
      </c>
      <c r="G34" s="8">
        <v>12.201902301817842</v>
      </c>
      <c r="H34" s="11">
        <f>E34*(0.25+0.5*(F34/G34))</f>
        <v>20.108745106972027</v>
      </c>
      <c r="I34" s="4">
        <f>0.047*H34*SQRT(D34+9.5)-(2.4*(H34/E34)^2)+0.09*(D34+20)*(1-(C34/100))</f>
        <v>5.4232647713357931</v>
      </c>
    </row>
    <row r="35" spans="1:9" x14ac:dyDescent="0.25">
      <c r="A35" s="4">
        <f>temperatura!A35</f>
        <v>1964</v>
      </c>
      <c r="B35" s="4">
        <v>2</v>
      </c>
      <c r="C35" s="12">
        <v>87.3</v>
      </c>
      <c r="D35" s="4">
        <f>temperatura!C35</f>
        <v>26.141999999999999</v>
      </c>
      <c r="E35" s="8">
        <v>38.921813725490203</v>
      </c>
      <c r="F35" s="7">
        <v>7.9482758620689653</v>
      </c>
      <c r="G35" s="8">
        <v>12.201902301817842</v>
      </c>
      <c r="H35" s="11">
        <f>E35*(0.25+0.5*(F35/G35))</f>
        <v>22.407219106515253</v>
      </c>
      <c r="I35" s="4">
        <f>0.047*H35*SQRT(D35+9.5)-(2.4*(H35/E35)^2)+0.09*(D35+20)*(1-(C35/100))</f>
        <v>6.019313417989566</v>
      </c>
    </row>
    <row r="36" spans="1:9" x14ac:dyDescent="0.25">
      <c r="A36" s="4">
        <f>temperatura!A36</f>
        <v>1965</v>
      </c>
      <c r="B36" s="4">
        <v>2</v>
      </c>
      <c r="C36" s="12">
        <v>80.099999999999994</v>
      </c>
      <c r="D36" s="4">
        <f>temperatura!C36</f>
        <v>26.696000000000002</v>
      </c>
      <c r="E36" s="8">
        <v>38.921813725490203</v>
      </c>
      <c r="F36" s="7">
        <v>7.8071428571428569</v>
      </c>
      <c r="G36" s="8">
        <v>12.201902301817842</v>
      </c>
      <c r="H36" s="11">
        <f>E36*(0.25+0.5*(F36/G36))</f>
        <v>22.182125002646128</v>
      </c>
      <c r="I36" s="4">
        <f>0.047*H36*SQRT(D36+9.5)-(2.4*(H36/E36)^2)+0.09*(D36+20)*(1-(C36/100))</f>
        <v>6.3291625493996939</v>
      </c>
    </row>
    <row r="37" spans="1:9" x14ac:dyDescent="0.25">
      <c r="A37" s="4">
        <f>temperatura!A37</f>
        <v>1966</v>
      </c>
      <c r="B37" s="4">
        <v>2</v>
      </c>
      <c r="C37" s="12">
        <v>86.2</v>
      </c>
      <c r="D37" s="4">
        <f>temperatura!C37</f>
        <v>28.216999999999999</v>
      </c>
      <c r="E37" s="8">
        <v>38.921813725490203</v>
      </c>
      <c r="F37" s="7">
        <v>8.9857142857142858</v>
      </c>
      <c r="G37" s="8">
        <v>12.201902301817842</v>
      </c>
      <c r="H37" s="11">
        <f>E37*(0.25+0.5*(F37/G37))</f>
        <v>24.06183754542759</v>
      </c>
      <c r="I37" s="4">
        <f>0.047*H37*SQRT(D37+9.5)-(2.4*(H37/E37)^2)+0.09*(D37+20)*(1-(C37/100))</f>
        <v>6.626983098309899</v>
      </c>
    </row>
    <row r="38" spans="1:9" x14ac:dyDescent="0.25">
      <c r="A38" s="4">
        <f>temperatura!A38</f>
        <v>1967</v>
      </c>
      <c r="B38" s="4">
        <v>2</v>
      </c>
      <c r="C38" s="12">
        <v>83.8</v>
      </c>
      <c r="D38" s="4">
        <f>temperatura!C38</f>
        <v>27.824000000000002</v>
      </c>
      <c r="E38" s="8">
        <v>38.921813725490203</v>
      </c>
      <c r="F38" s="7">
        <v>6.5535714285714288</v>
      </c>
      <c r="G38" s="8">
        <v>12.201902301817842</v>
      </c>
      <c r="H38" s="11">
        <f>E38*(0.25+0.5*(F38/G38))</f>
        <v>20.182794388960389</v>
      </c>
      <c r="I38" s="4">
        <f>0.047*H38*SQRT(D38+9.5)-(2.4*(H38/E38)^2)+0.09*(D38+20)*(1-(C38/100))</f>
        <v>5.8471995028188477</v>
      </c>
    </row>
    <row r="39" spans="1:9" x14ac:dyDescent="0.25">
      <c r="A39" s="4">
        <f>temperatura!A39</f>
        <v>1968</v>
      </c>
      <c r="B39" s="4">
        <v>2</v>
      </c>
      <c r="C39" s="12">
        <v>81.400000000000006</v>
      </c>
      <c r="D39" s="4">
        <f>temperatura!C39</f>
        <v>24.591000000000001</v>
      </c>
      <c r="E39" s="8">
        <v>38.921813725490203</v>
      </c>
      <c r="F39" s="7">
        <v>6.0571428571428569</v>
      </c>
      <c r="G39" s="8">
        <v>12.201902301817842</v>
      </c>
      <c r="H39" s="11">
        <f>E39*(0.25+0.5*(F39/G39))</f>
        <v>19.391036681546375</v>
      </c>
      <c r="I39" s="4">
        <f>0.047*H39*SQRT(D39+9.5)-(2.4*(H39/E39)^2)+0.09*(D39+20)*(1-(C39/100))</f>
        <v>5.4720663496337822</v>
      </c>
    </row>
    <row r="40" spans="1:9" x14ac:dyDescent="0.25">
      <c r="A40" s="4">
        <f>temperatura!A40</f>
        <v>1969</v>
      </c>
      <c r="B40" s="4">
        <v>2</v>
      </c>
      <c r="C40" s="12">
        <v>83.8</v>
      </c>
      <c r="D40" s="4">
        <f>temperatura!C40</f>
        <v>24.712</v>
      </c>
      <c r="E40" s="8">
        <v>38.921813725490203</v>
      </c>
      <c r="F40" s="7">
        <v>6.1821428571428569</v>
      </c>
      <c r="G40" s="8">
        <v>12.201902301817842</v>
      </c>
      <c r="H40" s="11">
        <f>E40*(0.25+0.5*(F40/G40))</f>
        <v>19.590400133053503</v>
      </c>
      <c r="I40" s="4">
        <f>0.047*H40*SQRT(D40+9.5)-(2.4*(H40/E40)^2)+0.09*(D40+20)*(1-(C40/100))</f>
        <v>5.4294437101476563</v>
      </c>
    </row>
    <row r="41" spans="1:9" x14ac:dyDescent="0.25">
      <c r="A41" s="4">
        <f>temperatura!A41</f>
        <v>1970</v>
      </c>
      <c r="B41" s="4">
        <v>2</v>
      </c>
      <c r="C41" s="12">
        <v>86.9</v>
      </c>
      <c r="D41" s="4">
        <f>temperatura!C41</f>
        <v>26.716000000000001</v>
      </c>
      <c r="E41" s="8">
        <v>38.921813725490203</v>
      </c>
      <c r="F41" s="7">
        <v>7.227586206896552</v>
      </c>
      <c r="G41" s="8">
        <v>12.201902301817842</v>
      </c>
      <c r="H41" s="11">
        <f>E41*(0.25+0.5*(F41/G41))</f>
        <v>21.257785689550037</v>
      </c>
      <c r="I41" s="4">
        <f>0.047*H41*SQRT(D41+9.5)-(2.4*(H41/E41)^2)+0.09*(D41+20)*(1-(C41/100))</f>
        <v>5.8475199085166079</v>
      </c>
    </row>
    <row r="42" spans="1:9" x14ac:dyDescent="0.25">
      <c r="A42" s="4">
        <f>temperatura!A42</f>
        <v>1971</v>
      </c>
      <c r="B42" s="4">
        <v>2</v>
      </c>
      <c r="C42" s="12">
        <v>82.3</v>
      </c>
      <c r="D42" s="4">
        <f>temperatura!C42</f>
        <v>26.233000000000001</v>
      </c>
      <c r="E42" s="8">
        <v>38.921813725490203</v>
      </c>
      <c r="F42" s="7">
        <v>7.8250000000000002</v>
      </c>
      <c r="G42" s="8">
        <v>12.201902301817842</v>
      </c>
      <c r="H42" s="11">
        <f>E42*(0.25+0.5*(F42/G42))</f>
        <v>22.210605495718575</v>
      </c>
      <c r="I42" s="4">
        <f>0.047*H42*SQRT(D42+9.5)-(2.4*(H42/E42)^2)+0.09*(D42+20)*(1-(C42/100))</f>
        <v>6.195082031650835</v>
      </c>
    </row>
    <row r="43" spans="1:9" x14ac:dyDescent="0.25">
      <c r="A43" s="4">
        <f>temperatura!A43</f>
        <v>1972</v>
      </c>
      <c r="B43" s="4">
        <v>2</v>
      </c>
      <c r="C43" s="12">
        <v>87.5</v>
      </c>
      <c r="D43" s="4">
        <f>temperatura!C43</f>
        <v>25.669</v>
      </c>
      <c r="E43" s="8">
        <v>38.921813725490203</v>
      </c>
      <c r="F43" s="7">
        <v>7.4464285714285712</v>
      </c>
      <c r="G43" s="8">
        <v>12.201902301817842</v>
      </c>
      <c r="H43" s="11">
        <f>E43*(0.25+0.5*(F43/G43))</f>
        <v>21.606819042582707</v>
      </c>
      <c r="I43" s="4">
        <f>0.047*H43*SQRT(D43+9.5)-(2.4*(H43/E43)^2)+0.09*(D43+20)*(1-(C43/100))</f>
        <v>5.7965470333959077</v>
      </c>
    </row>
    <row r="44" spans="1:9" x14ac:dyDescent="0.25">
      <c r="A44" s="4">
        <f>temperatura!A44</f>
        <v>1973</v>
      </c>
      <c r="B44" s="4">
        <v>2</v>
      </c>
      <c r="C44" s="12">
        <v>83.2</v>
      </c>
      <c r="D44" s="4">
        <f>temperatura!C44</f>
        <v>26.646000000000001</v>
      </c>
      <c r="E44" s="8">
        <v>38.921813725490203</v>
      </c>
      <c r="F44" s="7">
        <v>7.2535714285714281</v>
      </c>
      <c r="G44" s="8">
        <v>12.201902301817842</v>
      </c>
      <c r="H44" s="11">
        <f>E44*(0.25+0.5*(F44/G44))</f>
        <v>21.299229717400291</v>
      </c>
      <c r="I44" s="4">
        <f>0.047*H44*SQRT(D44+9.5)-(2.4*(H44/E44)^2)+0.09*(D44+20)*(1-(C44/100))</f>
        <v>6.0051288941970817</v>
      </c>
    </row>
    <row r="45" spans="1:9" x14ac:dyDescent="0.25">
      <c r="A45" s="4">
        <f>temperatura!A45</f>
        <v>1974</v>
      </c>
      <c r="B45" s="4">
        <v>2</v>
      </c>
      <c r="C45" s="12">
        <v>82.6</v>
      </c>
      <c r="D45" s="4">
        <f>temperatura!C45</f>
        <v>26.948</v>
      </c>
      <c r="E45" s="8">
        <v>38.921813725490203</v>
      </c>
      <c r="F45" s="7">
        <v>5.0034482758620689</v>
      </c>
      <c r="G45" s="8">
        <v>12.201902301817842</v>
      </c>
      <c r="H45" s="11">
        <f>E45*(0.25+0.5*(F45/G45))</f>
        <v>17.710491173078434</v>
      </c>
      <c r="I45" s="4">
        <f>0.047*H45*SQRT(D45+9.5)-(2.4*(H45/E45)^2)+0.09*(D45+20)*(1-(C45/100))</f>
        <v>5.2636243016597204</v>
      </c>
    </row>
    <row r="46" spans="1:9" x14ac:dyDescent="0.25">
      <c r="A46" s="4">
        <f>temperatura!A46</f>
        <v>1975</v>
      </c>
      <c r="B46" s="4">
        <v>2</v>
      </c>
      <c r="C46" s="12">
        <v>86.1</v>
      </c>
      <c r="D46" s="4">
        <f>temperatura!C46</f>
        <v>26.817</v>
      </c>
      <c r="E46" s="8">
        <v>38.921813725490203</v>
      </c>
      <c r="F46" s="7">
        <v>8.4178571428571427</v>
      </c>
      <c r="G46" s="8">
        <v>12.201902301817842</v>
      </c>
      <c r="H46" s="11">
        <f>E46*(0.25+0.5*(F46/G46))</f>
        <v>23.156157865723792</v>
      </c>
      <c r="I46" s="4">
        <f>0.047*H46*SQRT(D46+9.5)-(2.4*(H46/E46)^2)+0.09*(D46+20)*(1-(C46/100))</f>
        <v>6.2949147979390281</v>
      </c>
    </row>
    <row r="47" spans="1:9" x14ac:dyDescent="0.25">
      <c r="A47" s="4">
        <f>temperatura!A47</f>
        <v>1976</v>
      </c>
      <c r="B47" s="4">
        <v>2</v>
      </c>
      <c r="C47" s="12">
        <v>80.099999999999994</v>
      </c>
      <c r="D47" s="4">
        <f>temperatura!C47</f>
        <v>29.727</v>
      </c>
      <c r="E47" s="8">
        <v>38.921813725490203</v>
      </c>
      <c r="F47" s="7">
        <v>6.3250000000000002</v>
      </c>
      <c r="G47" s="8">
        <v>12.201902301817842</v>
      </c>
      <c r="H47" s="11">
        <f>E47*(0.25+0.5*(F47/G47))</f>
        <v>19.818244077633075</v>
      </c>
      <c r="I47" s="4">
        <f>0.047*H47*SQRT(D47+9.5)-(2.4*(H47/E47)^2)+0.09*(D47+20)*(1-(C47/100))</f>
        <v>6.102228420677843</v>
      </c>
    </row>
    <row r="48" spans="1:9" x14ac:dyDescent="0.25">
      <c r="A48" s="4">
        <f>temperatura!A48</f>
        <v>1977</v>
      </c>
      <c r="B48" s="4">
        <v>2</v>
      </c>
      <c r="C48" s="12">
        <v>84.4</v>
      </c>
      <c r="D48" s="4">
        <f>temperatura!C48</f>
        <v>26.666</v>
      </c>
      <c r="E48" s="8">
        <v>38.921813725490203</v>
      </c>
      <c r="F48" s="7">
        <v>6.8892857142857142</v>
      </c>
      <c r="G48" s="8">
        <v>12.201902301817842</v>
      </c>
      <c r="H48" s="11">
        <f>E48*(0.25+0.5*(F48/G48))</f>
        <v>20.71822765872238</v>
      </c>
      <c r="I48" s="4">
        <f>0.047*H48*SQRT(D48+9.5)-(2.4*(H48/E48)^2)+0.09*(D48+20)*(1-(C48/100))</f>
        <v>5.8311521539818187</v>
      </c>
    </row>
    <row r="49" spans="1:9" x14ac:dyDescent="0.25">
      <c r="A49" s="4">
        <f>temperatura!A49</f>
        <v>1978</v>
      </c>
      <c r="B49" s="4">
        <v>2</v>
      </c>
      <c r="C49" s="12">
        <v>85.6</v>
      </c>
      <c r="D49" s="4">
        <f>temperatura!C49</f>
        <v>25.094999999999999</v>
      </c>
      <c r="E49" s="8">
        <v>38.921813725490203</v>
      </c>
      <c r="F49" s="7">
        <v>8.4655172413793096</v>
      </c>
      <c r="G49" s="8">
        <v>12.201902301817842</v>
      </c>
      <c r="H49" s="11">
        <f>E49*(0.25+0.5*(F49/G49))</f>
        <v>23.232171319648184</v>
      </c>
      <c r="I49" s="4">
        <f>0.047*H49*SQRT(D49+9.5)-(2.4*(H49/E49)^2)+0.09*(D49+20)*(1-(C49/100))</f>
        <v>6.1517105071886551</v>
      </c>
    </row>
    <row r="50" spans="1:9" x14ac:dyDescent="0.25">
      <c r="A50" s="4">
        <f>temperatura!A50</f>
        <v>1979</v>
      </c>
      <c r="B50" s="4">
        <v>2</v>
      </c>
      <c r="C50" s="12">
        <v>83.8</v>
      </c>
      <c r="D50" s="4">
        <f>temperatura!C50</f>
        <v>27.178999999999998</v>
      </c>
      <c r="E50" s="8">
        <v>38.921813725490203</v>
      </c>
      <c r="F50" s="7">
        <v>5.4035714285714294</v>
      </c>
      <c r="G50" s="8">
        <v>12.201902301817842</v>
      </c>
      <c r="H50" s="11">
        <f>E50*(0.25+0.5*(F50/G50))</f>
        <v>18.348650635094838</v>
      </c>
      <c r="I50" s="4">
        <f>0.047*H50*SQRT(D50+9.5)-(2.4*(H50/E50)^2)+0.09*(D50+20)*(1-(C50/100))</f>
        <v>5.3773821897581335</v>
      </c>
    </row>
    <row r="51" spans="1:9" x14ac:dyDescent="0.25">
      <c r="A51" s="4">
        <f>temperatura!A51</f>
        <v>1980</v>
      </c>
      <c r="B51" s="4">
        <v>2</v>
      </c>
      <c r="C51" s="12">
        <v>84.9</v>
      </c>
      <c r="D51" s="4">
        <f>temperatura!C51</f>
        <v>25.728999999999999</v>
      </c>
      <c r="E51" s="8">
        <v>38.921813725490203</v>
      </c>
      <c r="F51" s="7">
        <v>6.5392857142857137</v>
      </c>
      <c r="G51" s="8">
        <v>12.201902301817842</v>
      </c>
      <c r="H51" s="11">
        <f>E51*(0.25+0.5*(F51/G51))</f>
        <v>20.160009994502431</v>
      </c>
      <c r="I51" s="4">
        <f>0.047*H51*SQRT(D51+9.5)-(2.4*(H51/E51)^2)+0.09*(D51+20)*(1-(C51/100))</f>
        <v>5.6014897980325404</v>
      </c>
    </row>
    <row r="52" spans="1:9" x14ac:dyDescent="0.25">
      <c r="A52" s="4">
        <f>temperatura!A52</f>
        <v>1981</v>
      </c>
      <c r="B52" s="4">
        <v>2</v>
      </c>
      <c r="C52" s="12">
        <v>85.4</v>
      </c>
      <c r="D52" s="4">
        <f>temperatura!C52</f>
        <v>26.273</v>
      </c>
      <c r="E52" s="8">
        <v>38.921813725490203</v>
      </c>
      <c r="F52" s="7">
        <v>6.5392857142857137</v>
      </c>
      <c r="G52" s="8">
        <v>12.201902301817842</v>
      </c>
      <c r="H52" s="11">
        <f>E52*(0.25+0.5*(F52/G52))</f>
        <v>20.160009994502431</v>
      </c>
      <c r="I52" s="4">
        <f>0.047*H52*SQRT(D52+9.5)-(2.4*(H52/E52)^2)+0.09*(D52+20)*(1-(C52/100))</f>
        <v>5.6313153146218911</v>
      </c>
    </row>
    <row r="53" spans="1:9" x14ac:dyDescent="0.25">
      <c r="A53" s="4">
        <f>temperatura!A53</f>
        <v>1982</v>
      </c>
      <c r="B53" s="4">
        <v>2</v>
      </c>
      <c r="C53" s="12">
        <v>86.7</v>
      </c>
      <c r="D53" s="4">
        <f>temperatura!C53</f>
        <v>26.917999999999999</v>
      </c>
      <c r="E53" s="8">
        <v>38.921813725490203</v>
      </c>
      <c r="F53" s="7">
        <v>7.7551724137931037</v>
      </c>
      <c r="G53" s="8">
        <v>12.201902301817842</v>
      </c>
      <c r="H53" s="11">
        <f>E53*(0.25+0.5*(F53/G53))</f>
        <v>22.099236946945627</v>
      </c>
      <c r="I53" s="4">
        <f>0.047*H53*SQRT(D53+9.5)-(2.4*(H53/E53)^2)+0.09*(D53+20)*(1-(C53/100))</f>
        <v>6.0559564144444664</v>
      </c>
    </row>
    <row r="54" spans="1:9" x14ac:dyDescent="0.25">
      <c r="A54" s="4">
        <f>temperatura!A54</f>
        <v>1983</v>
      </c>
      <c r="B54" s="4">
        <v>2</v>
      </c>
      <c r="C54" s="12">
        <v>83.6</v>
      </c>
      <c r="D54" s="4">
        <f>temperatura!C54</f>
        <v>26.172000000000001</v>
      </c>
      <c r="E54" s="8">
        <v>38.921813725490203</v>
      </c>
      <c r="F54" s="7">
        <v>8.0250000000000004</v>
      </c>
      <c r="G54" s="8">
        <v>12.201902301817842</v>
      </c>
      <c r="H54" s="11">
        <f>E54*(0.25+0.5*(F54/G54))</f>
        <v>22.529587018129977</v>
      </c>
      <c r="I54" s="4">
        <f>0.047*H54*SQRT(D54+9.5)-(2.4*(H54/E54)^2)+0.09*(D54+20)*(1-(C54/100))</f>
        <v>6.2016932102866509</v>
      </c>
    </row>
    <row r="55" spans="1:9" x14ac:dyDescent="0.25">
      <c r="A55" s="4">
        <f>temperatura!A55</f>
        <v>1984</v>
      </c>
      <c r="B55" s="4">
        <v>2</v>
      </c>
      <c r="C55" s="12">
        <v>85.4</v>
      </c>
      <c r="D55" s="4">
        <f>temperatura!C55</f>
        <v>25.387</v>
      </c>
      <c r="E55" s="8">
        <v>38.921813725490203</v>
      </c>
      <c r="F55" s="7">
        <v>5.8071428571428569</v>
      </c>
      <c r="G55" s="8">
        <v>12.201902301817842</v>
      </c>
      <c r="H55" s="11">
        <f>E55*(0.25+0.5*(F55/G55))</f>
        <v>18.992309778532128</v>
      </c>
      <c r="I55" s="4">
        <f>0.047*H55*SQRT(D55+9.5)-(2.4*(H55/E55)^2)+0.09*(D55+20)*(1-(C55/100))</f>
        <v>5.297321103988061</v>
      </c>
    </row>
    <row r="56" spans="1:9" x14ac:dyDescent="0.25">
      <c r="A56" s="4">
        <f>temperatura!A56</f>
        <v>1985</v>
      </c>
      <c r="B56" s="4">
        <v>2</v>
      </c>
      <c r="C56" s="12">
        <v>85.5</v>
      </c>
      <c r="D56" s="4">
        <f>temperatura!C56</f>
        <v>27.2</v>
      </c>
      <c r="E56" s="8">
        <v>38.921813725490203</v>
      </c>
      <c r="F56" s="7">
        <v>6.7935483870967737</v>
      </c>
      <c r="G56" s="8">
        <v>12.201902301817842</v>
      </c>
      <c r="H56" s="11">
        <f>E56*(0.25+0.5*(F56/G56))</f>
        <v>20.565535466830749</v>
      </c>
      <c r="I56" s="4">
        <f>0.047*H56*SQRT(D56+9.5)-(2.4*(H56/E56)^2)+0.09*(D56+20)*(1-(C56/100))</f>
        <v>5.8015065768799969</v>
      </c>
    </row>
    <row r="57" spans="1:9" x14ac:dyDescent="0.25">
      <c r="A57" s="4">
        <f>temperatura!A57</f>
        <v>1986</v>
      </c>
      <c r="B57" s="4">
        <v>2</v>
      </c>
      <c r="C57" s="12">
        <v>86.9</v>
      </c>
      <c r="D57" s="4">
        <f>temperatura!C57</f>
        <v>27.22</v>
      </c>
      <c r="E57" s="8">
        <v>38.921813725490203</v>
      </c>
      <c r="F57" s="7">
        <v>6.7935483870967737</v>
      </c>
      <c r="G57" s="8">
        <v>12.201902301817842</v>
      </c>
      <c r="H57" s="11">
        <f>E57*(0.25+0.5*(F57/G57))</f>
        <v>20.565535466830749</v>
      </c>
      <c r="I57" s="4">
        <f>0.047*H57*SQRT(D57+9.5)-(2.4*(H57/E57)^2)+0.09*(D57+20)*(1-(C57/100))</f>
        <v>5.7438656890985031</v>
      </c>
    </row>
    <row r="58" spans="1:9" x14ac:dyDescent="0.25">
      <c r="A58" s="4">
        <f>temperatura!A58</f>
        <v>1987</v>
      </c>
      <c r="B58" s="4">
        <v>2</v>
      </c>
      <c r="C58" s="12">
        <v>87</v>
      </c>
      <c r="D58" s="4">
        <f>temperatura!C58</f>
        <v>28.337</v>
      </c>
      <c r="E58" s="8">
        <v>38.921813725490203</v>
      </c>
      <c r="F58" s="7">
        <v>6.7935483870967737</v>
      </c>
      <c r="G58" s="8">
        <v>12.201902301817842</v>
      </c>
      <c r="H58" s="11">
        <f>E58*(0.25+0.5*(F58/G58))</f>
        <v>20.565535466830749</v>
      </c>
      <c r="I58" s="4">
        <f>0.047*H58*SQRT(D58+9.5)-(2.4*(H58/E58)^2)+0.09*(D58+20)*(1-(C58/100))</f>
        <v>5.8411034694159163</v>
      </c>
    </row>
    <row r="59" spans="1:9" x14ac:dyDescent="0.25">
      <c r="A59" s="4">
        <f>temperatura!A59</f>
        <v>1988</v>
      </c>
      <c r="B59" s="4">
        <v>2</v>
      </c>
      <c r="C59" s="12">
        <v>87.5</v>
      </c>
      <c r="D59" s="4">
        <f>temperatura!C59</f>
        <v>27.873999999999999</v>
      </c>
      <c r="E59" s="8">
        <v>38.921813725490203</v>
      </c>
      <c r="F59" s="7">
        <v>7.6322580645161286</v>
      </c>
      <c r="G59" s="8">
        <v>12.201902301817842</v>
      </c>
      <c r="H59" s="11">
        <f>E59*(0.25+0.5*(F59/G59))</f>
        <v>21.903199915652749</v>
      </c>
      <c r="I59" s="4">
        <f>0.047*H59*SQRT(D59+9.5)-(2.4*(H59/E59)^2)+0.09*(D59+20)*(1-(C59/100))</f>
        <v>6.0720065874825195</v>
      </c>
    </row>
    <row r="60" spans="1:9" x14ac:dyDescent="0.25">
      <c r="A60" s="4">
        <f>temperatura!A60</f>
        <v>1989</v>
      </c>
      <c r="B60" s="4">
        <v>2</v>
      </c>
      <c r="C60" s="12">
        <v>84.7</v>
      </c>
      <c r="D60" s="4">
        <f>temperatura!C60</f>
        <v>25.376999999999999</v>
      </c>
      <c r="E60" s="8">
        <v>38.921813725490203</v>
      </c>
      <c r="F60" s="7">
        <v>8.5387096774193552</v>
      </c>
      <c r="G60" s="8">
        <v>12.201902301817842</v>
      </c>
      <c r="H60" s="11">
        <f>E60*(0.25+0.5*(F60/G60))</f>
        <v>23.34890649303345</v>
      </c>
      <c r="I60" s="4">
        <f>0.047*H60*SQRT(D60+9.5)-(2.4*(H60/E60)^2)+0.09*(D60+20)*(1-(C60/100))</f>
        <v>6.2420304554375772</v>
      </c>
    </row>
    <row r="61" spans="1:9" x14ac:dyDescent="0.25">
      <c r="A61" s="4">
        <f>temperatura!A61</f>
        <v>1990</v>
      </c>
      <c r="B61" s="4">
        <v>2</v>
      </c>
      <c r="C61" s="12">
        <v>82.2</v>
      </c>
      <c r="D61" s="4">
        <f>temperatura!C61</f>
        <v>25.79</v>
      </c>
      <c r="E61" s="8">
        <v>38.921813725490203</v>
      </c>
      <c r="F61" s="7">
        <v>6.7483870967741932</v>
      </c>
      <c r="G61" s="8">
        <v>12.201902301817842</v>
      </c>
      <c r="H61" s="11">
        <f>E61*(0.25+0.5*(F61/G61))</f>
        <v>20.493507381124946</v>
      </c>
      <c r="I61" s="4">
        <f>0.047*H61*SQRT(D61+9.5)-(2.4*(H61/E61)^2)+0.09*(D61+20)*(1-(C61/100))</f>
        <v>5.7900905301228978</v>
      </c>
    </row>
    <row r="62" spans="1:9" x14ac:dyDescent="0.25">
      <c r="A62" s="4">
        <f>temperatura!A62</f>
        <v>1961</v>
      </c>
      <c r="B62" s="4">
        <v>3</v>
      </c>
      <c r="C62" s="12">
        <v>85.6</v>
      </c>
      <c r="D62" s="4">
        <f>temperatura!C62</f>
        <v>26.559000000000001</v>
      </c>
      <c r="E62" s="8">
        <v>38.235294117647058</v>
      </c>
      <c r="F62" s="7">
        <v>6.9580645161290322</v>
      </c>
      <c r="G62" s="8">
        <v>12.021760817950609</v>
      </c>
      <c r="H62" s="11">
        <f>E62*(0.25+0.5*(F62/G62))</f>
        <v>20.623909887913715</v>
      </c>
      <c r="I62" s="4">
        <f>0.047*H62*SQRT(D62+9.5)-(2.4*(H62/E62)^2)+0.09*(D62+20)*(1-(C62/100))</f>
        <v>5.7258395235944333</v>
      </c>
    </row>
    <row r="63" spans="1:9" x14ac:dyDescent="0.25">
      <c r="A63" s="4">
        <f>temperatura!A63</f>
        <v>1962</v>
      </c>
      <c r="B63" s="4">
        <v>3</v>
      </c>
      <c r="C63" s="12">
        <v>86.7</v>
      </c>
      <c r="D63" s="4">
        <f>temperatura!C63</f>
        <v>25.105</v>
      </c>
      <c r="E63" s="8">
        <v>38.235294117647058</v>
      </c>
      <c r="F63" s="7">
        <v>7.6387096774193548</v>
      </c>
      <c r="G63" s="8">
        <v>12.021760817950609</v>
      </c>
      <c r="H63" s="11">
        <f>E63*(0.25+0.5*(F63/G63))</f>
        <v>21.70630822896328</v>
      </c>
      <c r="I63" s="4">
        <f>0.047*H63*SQRT(D63+9.5)-(2.4*(H63/E63)^2)+0.09*(D63+20)*(1-(C63/100))</f>
        <v>5.7678269117461349</v>
      </c>
    </row>
    <row r="64" spans="1:9" x14ac:dyDescent="0.25">
      <c r="A64" s="4">
        <f>temperatura!A64</f>
        <v>1963</v>
      </c>
      <c r="B64" s="4">
        <v>3</v>
      </c>
      <c r="C64" s="12">
        <v>86.9</v>
      </c>
      <c r="D64" s="4">
        <f>temperatura!C64</f>
        <v>23.803999999999998</v>
      </c>
      <c r="E64" s="8">
        <v>38.235294117647058</v>
      </c>
      <c r="F64" s="7">
        <v>5.741935483870968</v>
      </c>
      <c r="G64" s="8">
        <v>12.021760817950609</v>
      </c>
      <c r="H64" s="11">
        <f>E64*(0.25+0.5*(F64/G64))</f>
        <v>18.689956453905726</v>
      </c>
      <c r="I64" s="4">
        <f>0.047*H64*SQRT(D64+9.5)-(2.4*(H64/E64)^2)+0.09*(D64+20)*(1-(C64/100))</f>
        <v>5.0123688349939011</v>
      </c>
    </row>
    <row r="65" spans="1:9" x14ac:dyDescent="0.25">
      <c r="A65" s="4">
        <f>temperatura!A65</f>
        <v>1964</v>
      </c>
      <c r="B65" s="4">
        <v>3</v>
      </c>
      <c r="C65" s="12">
        <v>83.6</v>
      </c>
      <c r="D65" s="4">
        <f>temperatura!C65</f>
        <v>24.922000000000001</v>
      </c>
      <c r="E65" s="8">
        <v>38.235294117647058</v>
      </c>
      <c r="F65" s="7">
        <v>6.6870967741935488</v>
      </c>
      <c r="G65" s="8">
        <v>12.021760817950609</v>
      </c>
      <c r="H65" s="11">
        <f>E65*(0.25+0.5*(F65/G65))</f>
        <v>20.193002491476925</v>
      </c>
      <c r="I65" s="4">
        <f>0.047*H65*SQRT(D65+9.5)-(2.4*(H65/E65)^2)+0.09*(D65+20)*(1-(C65/100))</f>
        <v>5.5618764906281166</v>
      </c>
    </row>
    <row r="66" spans="1:9" x14ac:dyDescent="0.25">
      <c r="A66" s="4">
        <f>temperatura!A66</f>
        <v>1965</v>
      </c>
      <c r="B66" s="4">
        <v>3</v>
      </c>
      <c r="C66" s="12">
        <v>82.4</v>
      </c>
      <c r="D66" s="4">
        <f>temperatura!C66</f>
        <v>26.670999999999999</v>
      </c>
      <c r="E66" s="8">
        <v>38.235294117647058</v>
      </c>
      <c r="F66" s="7">
        <v>6.3451612903225802</v>
      </c>
      <c r="G66" s="8">
        <v>12.021760817950609</v>
      </c>
      <c r="H66" s="11">
        <f>E66*(0.25+0.5*(F66/G66))</f>
        <v>19.649238395973352</v>
      </c>
      <c r="I66" s="4">
        <f>0.047*H66*SQRT(D66+9.5)-(2.4*(H66/E66)^2)+0.09*(D66+20)*(1-(C66/100))</f>
        <v>5.6596668604485512</v>
      </c>
    </row>
    <row r="67" spans="1:9" x14ac:dyDescent="0.25">
      <c r="A67" s="4">
        <f>temperatura!A67</f>
        <v>1966</v>
      </c>
      <c r="B67" s="4">
        <v>3</v>
      </c>
      <c r="C67" s="12">
        <v>84.4</v>
      </c>
      <c r="D67" s="4">
        <f>temperatura!C67</f>
        <v>28.928000000000001</v>
      </c>
      <c r="E67" s="8">
        <v>38.235294117647058</v>
      </c>
      <c r="F67" s="7">
        <v>7.5096774193548388</v>
      </c>
      <c r="G67" s="8">
        <v>12.021760817950609</v>
      </c>
      <c r="H67" s="11">
        <f>E67*(0.25+0.5*(F67/G67))</f>
        <v>21.501114230660043</v>
      </c>
      <c r="I67" s="4">
        <f>0.047*H67*SQRT(D67+9.5)-(2.4*(H67/E67)^2)+0.09*(D67+20)*(1-(C67/100))</f>
        <v>6.1924612616208057</v>
      </c>
    </row>
    <row r="68" spans="1:9" x14ac:dyDescent="0.25">
      <c r="A68" s="4">
        <f>temperatura!A68</f>
        <v>1967</v>
      </c>
      <c r="B68" s="4">
        <v>3</v>
      </c>
      <c r="C68" s="12">
        <v>82.8</v>
      </c>
      <c r="D68" s="4">
        <f>temperatura!C68</f>
        <v>25.41</v>
      </c>
      <c r="E68" s="8">
        <v>38.235294117647058</v>
      </c>
      <c r="F68" s="7">
        <v>6.532258064516129</v>
      </c>
      <c r="G68" s="8">
        <v>12.021760817950609</v>
      </c>
      <c r="H68" s="11">
        <f>E68*(0.25+0.5*(F68/G68))</f>
        <v>19.946769693513041</v>
      </c>
      <c r="I68" s="4">
        <f>0.047*H68*SQRT(D68+9.5)-(2.4*(H68/E68)^2)+0.09*(D68+20)*(1-(C68/100))</f>
        <v>5.5889533004051524</v>
      </c>
    </row>
    <row r="69" spans="1:9" x14ac:dyDescent="0.25">
      <c r="A69" s="4">
        <f>temperatura!A69</f>
        <v>1968</v>
      </c>
      <c r="B69" s="4">
        <v>3</v>
      </c>
      <c r="C69" s="12">
        <v>80.599999999999994</v>
      </c>
      <c r="D69" s="4">
        <f>temperatura!C69</f>
        <v>24.321999999999999</v>
      </c>
      <c r="E69" s="8">
        <v>38.235294117647058</v>
      </c>
      <c r="F69" s="7">
        <v>8.0483870967741939</v>
      </c>
      <c r="G69" s="8">
        <v>12.021760817950609</v>
      </c>
      <c r="H69" s="11">
        <f>E69*(0.25+0.5*(F69/G69))</f>
        <v>22.357799173576055</v>
      </c>
      <c r="I69" s="4">
        <f>0.047*H69*SQRT(D69+9.5)-(2.4*(H69/E69)^2)+0.09*(D69+20)*(1-(C69/100))</f>
        <v>6.0644459542833413</v>
      </c>
    </row>
    <row r="70" spans="1:9" x14ac:dyDescent="0.25">
      <c r="A70" s="4">
        <f>temperatura!A70</f>
        <v>1969</v>
      </c>
      <c r="B70" s="4">
        <v>3</v>
      </c>
      <c r="C70" s="12">
        <v>85.6</v>
      </c>
      <c r="D70" s="4">
        <f>temperatura!C70</f>
        <v>25.114999999999998</v>
      </c>
      <c r="E70" s="8">
        <v>38.235294117647058</v>
      </c>
      <c r="F70" s="7">
        <v>6.8580645161290317</v>
      </c>
      <c r="G70" s="8">
        <v>12.021760817950609</v>
      </c>
      <c r="H70" s="11">
        <f>E70*(0.25+0.5*(F70/G70))</f>
        <v>20.464884539228706</v>
      </c>
      <c r="I70" s="4">
        <f>0.047*H70*SQRT(D70+9.5)-(2.4*(H70/E70)^2)+0.09*(D70+20)*(1-(C70/100))</f>
        <v>5.5561408405615538</v>
      </c>
    </row>
    <row r="71" spans="1:9" x14ac:dyDescent="0.25">
      <c r="A71" s="4">
        <f>temperatura!A71</f>
        <v>1970</v>
      </c>
      <c r="B71" s="4">
        <v>3</v>
      </c>
      <c r="C71" s="12">
        <v>86.6</v>
      </c>
      <c r="D71" s="4">
        <f>temperatura!C71</f>
        <v>25.481000000000002</v>
      </c>
      <c r="E71" s="8">
        <v>38.235294117647058</v>
      </c>
      <c r="F71" s="7">
        <v>5.064516129032258</v>
      </c>
      <c r="G71" s="8">
        <v>12.021760817950609</v>
      </c>
      <c r="H71" s="11">
        <f>E71*(0.25+0.5*(F71/G71))</f>
        <v>17.612687962813741</v>
      </c>
      <c r="I71" s="4">
        <f>0.047*H71*SQRT(D71+9.5)-(2.4*(H71/E71)^2)+0.09*(D71+20)*(1-(C71/100))</f>
        <v>4.9352275007265813</v>
      </c>
    </row>
    <row r="72" spans="1:9" x14ac:dyDescent="0.25">
      <c r="A72" s="4">
        <f>temperatura!A72</f>
        <v>1971</v>
      </c>
      <c r="B72" s="4">
        <v>3</v>
      </c>
      <c r="C72" s="12">
        <v>83.3</v>
      </c>
      <c r="D72" s="4">
        <f>temperatura!C72</f>
        <v>25.501999999999999</v>
      </c>
      <c r="E72" s="8">
        <v>38.235294117647058</v>
      </c>
      <c r="F72" s="7">
        <v>7.403225806451613</v>
      </c>
      <c r="G72" s="8">
        <v>12.021760817950609</v>
      </c>
      <c r="H72" s="11">
        <f>E72*(0.25+0.5*(F72/G72))</f>
        <v>21.331829182059874</v>
      </c>
      <c r="I72" s="4">
        <f>0.047*H72*SQRT(D72+9.5)-(2.4*(H72/E72)^2)+0.09*(D72+20)*(1-(C72/100))</f>
        <v>5.868471385801401</v>
      </c>
    </row>
    <row r="73" spans="1:9" x14ac:dyDescent="0.25">
      <c r="A73" s="4">
        <f>temperatura!A73</f>
        <v>1972</v>
      </c>
      <c r="B73" s="4">
        <v>3</v>
      </c>
      <c r="C73" s="12">
        <v>85.1</v>
      </c>
      <c r="D73" s="4">
        <f>temperatura!C73</f>
        <v>24.881</v>
      </c>
      <c r="E73" s="8">
        <v>38.235294117647058</v>
      </c>
      <c r="F73" s="7">
        <v>6.6483870967741936</v>
      </c>
      <c r="G73" s="8">
        <v>12.021760817950609</v>
      </c>
      <c r="H73" s="11">
        <f>E73*(0.25+0.5*(F73/G73))</f>
        <v>20.13144429198595</v>
      </c>
      <c r="I73" s="4">
        <f>0.047*H73*SQRT(D73+9.5)-(2.4*(H73/E73)^2)+0.09*(D73+20)*(1-(C73/100))</f>
        <v>5.4844753483987683</v>
      </c>
    </row>
    <row r="74" spans="1:9" x14ac:dyDescent="0.25">
      <c r="A74" s="4">
        <f>temperatura!A74</f>
        <v>1973</v>
      </c>
      <c r="B74" s="4">
        <v>3</v>
      </c>
      <c r="C74" s="12">
        <v>84.3</v>
      </c>
      <c r="D74" s="4">
        <f>temperatura!C74</f>
        <v>25.562999999999999</v>
      </c>
      <c r="E74" s="8">
        <v>38.235294117647058</v>
      </c>
      <c r="F74" s="7">
        <v>5.887096774193548</v>
      </c>
      <c r="G74" s="8">
        <v>12.021760817950609</v>
      </c>
      <c r="H74" s="11">
        <f>E74*(0.25+0.5*(F74/G74))</f>
        <v>18.920799701996863</v>
      </c>
      <c r="I74" s="4">
        <f>0.047*H74*SQRT(D74+9.5)-(2.4*(H74/E74)^2)+0.09*(D74+20)*(1-(C74/100))</f>
        <v>5.3218674874919021</v>
      </c>
    </row>
    <row r="75" spans="1:9" x14ac:dyDescent="0.25">
      <c r="A75" s="4">
        <f>temperatura!A75</f>
        <v>1974</v>
      </c>
      <c r="B75" s="4">
        <v>3</v>
      </c>
      <c r="C75" s="12">
        <v>83.1</v>
      </c>
      <c r="D75" s="4">
        <f>temperatura!C75</f>
        <v>26.263999999999999</v>
      </c>
      <c r="E75" s="8">
        <v>38.235294117647058</v>
      </c>
      <c r="F75" s="7">
        <v>6.2677419354838717</v>
      </c>
      <c r="G75" s="8">
        <v>12.021760817950609</v>
      </c>
      <c r="H75" s="11">
        <f>E75*(0.25+0.5*(F75/G75))</f>
        <v>19.52612199699141</v>
      </c>
      <c r="I75" s="4">
        <f>0.047*H75*SQRT(D75+9.5)-(2.4*(H75/E75)^2)+0.09*(D75+20)*(1-(C75/100))</f>
        <v>5.5660499496304219</v>
      </c>
    </row>
    <row r="76" spans="1:9" x14ac:dyDescent="0.25">
      <c r="A76" s="4">
        <f>temperatura!A76</f>
        <v>1975</v>
      </c>
      <c r="B76" s="4">
        <v>3</v>
      </c>
      <c r="C76" s="12">
        <v>85.6</v>
      </c>
      <c r="D76" s="4">
        <f>temperatura!C76</f>
        <v>27.22</v>
      </c>
      <c r="E76" s="8">
        <v>38.235294117647058</v>
      </c>
      <c r="F76" s="7">
        <v>4.532258064516129</v>
      </c>
      <c r="G76" s="8">
        <v>12.021760817950609</v>
      </c>
      <c r="H76" s="11">
        <f>E76*(0.25+0.5*(F76/G76))</f>
        <v>16.7662627198129</v>
      </c>
      <c r="I76" s="4">
        <f>0.047*H76*SQRT(D76+9.5)-(2.4*(H76/E76)^2)+0.09*(D76+20)*(1-(C76/100))</f>
        <v>4.9256219305402569</v>
      </c>
    </row>
    <row r="77" spans="1:9" x14ac:dyDescent="0.25">
      <c r="A77" s="4">
        <f>temperatura!A77</f>
        <v>1976</v>
      </c>
      <c r="B77" s="4">
        <v>3</v>
      </c>
      <c r="C77" s="12">
        <v>85.4</v>
      </c>
      <c r="D77" s="4">
        <f>temperatura!C77</f>
        <v>27.82</v>
      </c>
      <c r="E77" s="8">
        <v>38.235294117647058</v>
      </c>
      <c r="F77" s="7">
        <v>6.2516129032258068</v>
      </c>
      <c r="G77" s="8">
        <v>12.021760817950609</v>
      </c>
      <c r="H77" s="11">
        <f>E77*(0.25+0.5*(F77/G77))</f>
        <v>19.500472747203506</v>
      </c>
      <c r="I77" s="4">
        <f>0.047*H77*SQRT(D77+9.5)-(2.4*(H77/E77)^2)+0.09*(D77+20)*(1-(C77/100))</f>
        <v>5.6031276954407909</v>
      </c>
    </row>
    <row r="78" spans="1:9" x14ac:dyDescent="0.25">
      <c r="A78" s="4">
        <f>temperatura!A78</f>
        <v>1977</v>
      </c>
      <c r="B78" s="4">
        <v>3</v>
      </c>
      <c r="C78" s="12">
        <v>79.3</v>
      </c>
      <c r="D78" s="4">
        <f>temperatura!C78</f>
        <v>24.922000000000001</v>
      </c>
      <c r="E78" s="8">
        <v>38.235294117647058</v>
      </c>
      <c r="F78" s="7">
        <v>8.3580645161290334</v>
      </c>
      <c r="G78" s="8">
        <v>12.021760817950609</v>
      </c>
      <c r="H78" s="11">
        <f>E78*(0.25+0.5*(F78/G78))</f>
        <v>22.850264769503823</v>
      </c>
      <c r="I78" s="4">
        <f>0.047*H78*SQRT(D78+9.5)-(2.4*(H78/E78)^2)+0.09*(D78+20)*(1-(C78/100))</f>
        <v>6.2806971652144208</v>
      </c>
    </row>
    <row r="79" spans="1:9" x14ac:dyDescent="0.25">
      <c r="A79" s="4">
        <f>temperatura!A79</f>
        <v>1978</v>
      </c>
      <c r="B79" s="4">
        <v>3</v>
      </c>
      <c r="C79" s="12">
        <v>84.2</v>
      </c>
      <c r="D79" s="4">
        <f>temperatura!C79</f>
        <v>24.952999999999999</v>
      </c>
      <c r="E79" s="8">
        <v>38.235294117647058</v>
      </c>
      <c r="F79" s="7">
        <v>6.333333333333333</v>
      </c>
      <c r="G79" s="8">
        <v>12.021760817950609</v>
      </c>
      <c r="H79" s="11">
        <f>E79*(0.25+0.5*(F79/G79))</f>
        <v>19.630428946128887</v>
      </c>
      <c r="I79" s="4">
        <f>0.047*H79*SQRT(D79+9.5)-(2.4*(H79/E79)^2)+0.09*(D79+20)*(1-(C79/100))</f>
        <v>5.4221456072351302</v>
      </c>
    </row>
    <row r="80" spans="1:9" x14ac:dyDescent="0.25">
      <c r="A80" s="4">
        <f>temperatura!A80</f>
        <v>1979</v>
      </c>
      <c r="B80" s="4">
        <v>3</v>
      </c>
      <c r="C80" s="12">
        <v>85.3</v>
      </c>
      <c r="D80" s="4">
        <f>temperatura!C80</f>
        <v>25.827000000000002</v>
      </c>
      <c r="E80" s="8">
        <v>38.235294117647058</v>
      </c>
      <c r="F80" s="7">
        <v>6.333333333333333</v>
      </c>
      <c r="G80" s="8">
        <v>12.021760817950609</v>
      </c>
      <c r="H80" s="11">
        <f>E80*(0.25+0.5*(F80/G80))</f>
        <v>19.630428946128887</v>
      </c>
      <c r="I80" s="4">
        <f>0.047*H80*SQRT(D80+9.5)-(2.4*(H80/E80)^2)+0.09*(D80+20)*(1-(C80/100))</f>
        <v>5.4574652881039558</v>
      </c>
    </row>
    <row r="81" spans="1:9" x14ac:dyDescent="0.25">
      <c r="A81" s="4">
        <f>temperatura!A81</f>
        <v>1980</v>
      </c>
      <c r="B81" s="4">
        <v>3</v>
      </c>
      <c r="C81" s="12">
        <v>84.2</v>
      </c>
      <c r="D81" s="4">
        <f>temperatura!C81</f>
        <v>24.931999999999999</v>
      </c>
      <c r="E81" s="8">
        <v>38.235294117647058</v>
      </c>
      <c r="F81" s="7">
        <v>6.333333333333333</v>
      </c>
      <c r="G81" s="8">
        <v>12.021760817950609</v>
      </c>
      <c r="H81" s="11">
        <f>E81*(0.25+0.5*(F81/G81))</f>
        <v>19.630428946128887</v>
      </c>
      <c r="I81" s="4">
        <f>0.047*H81*SQRT(D81+9.5)-(2.4*(H81/E81)^2)+0.09*(D81+20)*(1-(C81/100))</f>
        <v>5.4201962816602469</v>
      </c>
    </row>
    <row r="82" spans="1:9" x14ac:dyDescent="0.25">
      <c r="A82" s="4">
        <f>temperatura!A82</f>
        <v>1981</v>
      </c>
      <c r="B82" s="4">
        <v>3</v>
      </c>
      <c r="C82" s="12">
        <v>84.5</v>
      </c>
      <c r="D82" s="4">
        <f>temperatura!C82</f>
        <v>25.664000000000001</v>
      </c>
      <c r="E82" s="8">
        <v>38.235294117647058</v>
      </c>
      <c r="F82" s="7">
        <v>4.08</v>
      </c>
      <c r="G82" s="8">
        <v>12.021760817950609</v>
      </c>
      <c r="H82" s="11">
        <f>E82*(0.25+0.5*(F82/G82))</f>
        <v>16.047057755760058</v>
      </c>
      <c r="I82" s="4">
        <f>0.047*H82*SQRT(D82+9.5)-(2.4*(H82/E82)^2)+0.09*(D82+20)*(1-(C82/100))</f>
        <v>4.6866911698692046</v>
      </c>
    </row>
    <row r="83" spans="1:9" x14ac:dyDescent="0.25">
      <c r="A83" s="4">
        <f>temperatura!A83</f>
        <v>1982</v>
      </c>
      <c r="B83" s="4">
        <v>3</v>
      </c>
      <c r="C83" s="12">
        <v>83.8</v>
      </c>
      <c r="D83" s="4">
        <f>temperatura!C83</f>
        <v>26.956</v>
      </c>
      <c r="E83" s="8">
        <v>38.235294117647058</v>
      </c>
      <c r="F83" s="7">
        <v>7.8466666666666667</v>
      </c>
      <c r="G83" s="8">
        <v>12.021760817950609</v>
      </c>
      <c r="H83" s="11">
        <f>E83*(0.25+0.5*(F83/G83))</f>
        <v>22.037012556228664</v>
      </c>
      <c r="I83" s="4">
        <f>0.047*H83*SQRT(D83+9.5)-(2.4*(H83/E83)^2)+0.09*(D83+20)*(1-(C83/100))</f>
        <v>6.1410526077432674</v>
      </c>
    </row>
    <row r="84" spans="1:9" x14ac:dyDescent="0.25">
      <c r="A84" s="4">
        <f>temperatura!A84</f>
        <v>1983</v>
      </c>
      <c r="B84" s="4">
        <v>3</v>
      </c>
      <c r="C84" s="12">
        <v>85.9</v>
      </c>
      <c r="D84" s="4">
        <f>temperatura!C84</f>
        <v>24.728999999999999</v>
      </c>
      <c r="E84" s="8">
        <v>38.235294117647058</v>
      </c>
      <c r="F84" s="7">
        <v>6.83</v>
      </c>
      <c r="G84" s="8">
        <v>12.021760817950609</v>
      </c>
      <c r="H84" s="11">
        <f>E84*(0.25+0.5*(F84/G84))</f>
        <v>20.420254844597757</v>
      </c>
      <c r="I84" s="4">
        <f>0.047*H84*SQRT(D84+9.5)-(2.4*(H84/E84)^2)+0.09*(D84+20)*(1-(C84/100))</f>
        <v>5.4981440190464905</v>
      </c>
    </row>
    <row r="85" spans="1:9" x14ac:dyDescent="0.25">
      <c r="A85" s="4">
        <f>temperatura!A85</f>
        <v>1984</v>
      </c>
      <c r="B85" s="4">
        <v>3</v>
      </c>
      <c r="C85" s="12">
        <v>83.1</v>
      </c>
      <c r="D85" s="4">
        <f>temperatura!C85</f>
        <v>24.443999999999999</v>
      </c>
      <c r="E85" s="8">
        <v>38.235294117647058</v>
      </c>
      <c r="F85" s="7">
        <v>7.7</v>
      </c>
      <c r="G85" s="8">
        <v>12.021760817950609</v>
      </c>
      <c r="H85" s="11">
        <f>E85*(0.25+0.5*(F85/G85))</f>
        <v>21.803775378157319</v>
      </c>
      <c r="I85" s="4">
        <f>0.047*H85*SQRT(D85+9.5)-(2.4*(H85/E85)^2)+0.09*(D85+20)*(1-(C85/100))</f>
        <v>5.8660470124699851</v>
      </c>
    </row>
    <row r="86" spans="1:9" x14ac:dyDescent="0.25">
      <c r="A86" s="4">
        <f>temperatura!A86</f>
        <v>1985</v>
      </c>
      <c r="B86" s="4">
        <v>3</v>
      </c>
      <c r="C86" s="12">
        <v>82.8</v>
      </c>
      <c r="D86" s="4">
        <f>temperatura!C86</f>
        <v>25.105</v>
      </c>
      <c r="E86" s="8">
        <v>38.235294117647058</v>
      </c>
      <c r="F86" s="7">
        <v>7.8866666666666667</v>
      </c>
      <c r="G86" s="8">
        <v>12.021760817950609</v>
      </c>
      <c r="H86" s="11">
        <f>E86*(0.25+0.5*(F86/G86))</f>
        <v>22.100622695702661</v>
      </c>
      <c r="I86" s="4">
        <f>0.047*H86*SQRT(D86+9.5)-(2.4*(H86/E86)^2)+0.09*(D86+20)*(1-(C86/100))</f>
        <v>6.0068089221644207</v>
      </c>
    </row>
    <row r="87" spans="1:9" x14ac:dyDescent="0.25">
      <c r="A87" s="4">
        <f>temperatura!A87</f>
        <v>1986</v>
      </c>
      <c r="B87" s="4">
        <v>3</v>
      </c>
      <c r="C87" s="12">
        <v>80.3</v>
      </c>
      <c r="D87" s="4">
        <f>temperatura!C87</f>
        <v>26.722000000000001</v>
      </c>
      <c r="E87" s="8">
        <v>38.235294117647058</v>
      </c>
      <c r="F87" s="7">
        <v>7.15</v>
      </c>
      <c r="G87" s="8">
        <v>12.021760817950609</v>
      </c>
      <c r="H87" s="11">
        <f>E87*(0.25+0.5*(F87/G87))</f>
        <v>20.929135960389775</v>
      </c>
      <c r="I87" s="4">
        <f>0.047*H87*SQRT(D87+9.5)-(2.4*(H87/E87)^2)+0.09*(D87+20)*(1-(C87/100))</f>
        <v>6.0294744670116396</v>
      </c>
    </row>
    <row r="88" spans="1:9" x14ac:dyDescent="0.25">
      <c r="A88" s="4">
        <f>temperatura!A88</f>
        <v>1987</v>
      </c>
      <c r="B88" s="4">
        <v>3</v>
      </c>
      <c r="C88" s="12">
        <v>79.599999999999994</v>
      </c>
      <c r="D88" s="4">
        <f>temperatura!C88</f>
        <v>26.071000000000002</v>
      </c>
      <c r="E88" s="8">
        <v>38.235294117647058</v>
      </c>
      <c r="F88" s="7">
        <v>7.6033333333333335</v>
      </c>
      <c r="G88" s="8">
        <v>12.021760817950609</v>
      </c>
      <c r="H88" s="11">
        <f>E88*(0.25+0.5*(F88/G88))</f>
        <v>21.650050874428477</v>
      </c>
      <c r="I88" s="4">
        <f>0.047*H88*SQRT(D88+9.5)-(2.4*(H88/E88)^2)+0.09*(D88+20)*(1-(C88/100))</f>
        <v>6.1452062853899783</v>
      </c>
    </row>
    <row r="89" spans="1:9" x14ac:dyDescent="0.25">
      <c r="A89" s="4">
        <f>temperatura!A89</f>
        <v>1988</v>
      </c>
      <c r="B89" s="4">
        <v>3</v>
      </c>
      <c r="C89" s="12">
        <v>86.4</v>
      </c>
      <c r="D89" s="4">
        <f>temperatura!C89</f>
        <v>26.163</v>
      </c>
      <c r="E89" s="8">
        <v>38.235294117647058</v>
      </c>
      <c r="F89" s="7">
        <v>6.5433333333333339</v>
      </c>
      <c r="G89" s="8">
        <v>12.021760817950609</v>
      </c>
      <c r="H89" s="11">
        <f>E89*(0.25+0.5*(F89/G89))</f>
        <v>19.964382178367401</v>
      </c>
      <c r="I89" s="4">
        <f>0.047*H89*SQRT(D89+9.5)-(2.4*(H89/E89)^2)+0.09*(D89+20)*(1-(C89/100))</f>
        <v>5.514251698788053</v>
      </c>
    </row>
    <row r="90" spans="1:9" x14ac:dyDescent="0.25">
      <c r="A90" s="4">
        <f>temperatura!A90</f>
        <v>1989</v>
      </c>
      <c r="B90" s="4">
        <v>3</v>
      </c>
      <c r="C90" s="12">
        <v>80.599999999999994</v>
      </c>
      <c r="D90" s="4">
        <f>temperatura!C90</f>
        <v>24.260999999999999</v>
      </c>
      <c r="E90" s="8">
        <v>38.235294117647058</v>
      </c>
      <c r="F90" s="7">
        <v>7.4933333333333341</v>
      </c>
      <c r="G90" s="8">
        <v>12.021760817950609</v>
      </c>
      <c r="H90" s="11">
        <f>E90*(0.25+0.5*(F90/G90))</f>
        <v>21.475122990874969</v>
      </c>
      <c r="I90" s="4">
        <f>0.047*H90*SQRT(D90+9.5)-(2.4*(H90/E90)^2)+0.09*(D90+20)*(1-(C90/100))</f>
        <v>5.8803337261204884</v>
      </c>
    </row>
    <row r="91" spans="1:9" x14ac:dyDescent="0.25">
      <c r="A91" s="4">
        <f>temperatura!A91</f>
        <v>1990</v>
      </c>
      <c r="B91" s="4">
        <v>3</v>
      </c>
      <c r="C91" s="12">
        <v>86.4</v>
      </c>
      <c r="D91" s="4">
        <f>temperatura!C91</f>
        <v>24.931999999999999</v>
      </c>
      <c r="E91" s="8">
        <v>38.235294117647058</v>
      </c>
      <c r="F91" s="7">
        <v>7.5333333333333332</v>
      </c>
      <c r="G91" s="8">
        <v>12.021760817950609</v>
      </c>
      <c r="H91" s="11">
        <f>E91*(0.25+0.5*(F91/G91))</f>
        <v>21.538733130348973</v>
      </c>
      <c r="I91" s="4">
        <f>0.047*H91*SQRT(D91+9.5)-(2.4*(H91/E91)^2)+0.09*(D91+20)*(1-(C91/100))</f>
        <v>5.7285487494781755</v>
      </c>
    </row>
    <row r="92" spans="1:9" x14ac:dyDescent="0.25">
      <c r="A92" s="4">
        <f>temperatura!A92</f>
        <v>1961</v>
      </c>
      <c r="B92" s="4">
        <v>4</v>
      </c>
      <c r="C92" s="12">
        <v>83.7</v>
      </c>
      <c r="D92" s="4">
        <f>temperatura!C92</f>
        <v>26.782</v>
      </c>
      <c r="E92" s="8">
        <v>36.323039215686279</v>
      </c>
      <c r="F92" s="7">
        <v>8.5533333333333346</v>
      </c>
      <c r="G92" s="8">
        <v>11.835648473358097</v>
      </c>
      <c r="H92" s="11">
        <f>E92*(0.25+0.5*(F92/G92))</f>
        <v>22.205645305161624</v>
      </c>
      <c r="I92" s="4">
        <f>0.047*H92*SQRT(D92+9.5)-(2.4*(H92/E92)^2)+0.09*(D92+20)*(1-(C92/100))</f>
        <v>6.0758009619519511</v>
      </c>
    </row>
    <row r="93" spans="1:9" x14ac:dyDescent="0.25">
      <c r="A93" s="4">
        <f>temperatura!A93</f>
        <v>1962</v>
      </c>
      <c r="B93" s="4">
        <v>4</v>
      </c>
      <c r="C93" s="12">
        <v>83</v>
      </c>
      <c r="D93" s="4">
        <f>temperatura!C93</f>
        <v>24.975999999999999</v>
      </c>
      <c r="E93" s="8">
        <v>36.323039215686279</v>
      </c>
      <c r="F93" s="7">
        <v>8.7366666666666681</v>
      </c>
      <c r="G93" s="8">
        <v>11.835648473358097</v>
      </c>
      <c r="H93" s="11">
        <f>E93*(0.25+0.5*(F93/G93))</f>
        <v>22.486965921906837</v>
      </c>
      <c r="I93" s="4">
        <f>0.047*H93*SQRT(D93+9.5)-(2.4*(H93/E93)^2)+0.09*(D93+20)*(1-(C93/100))</f>
        <v>5.9739488630082187</v>
      </c>
    </row>
    <row r="94" spans="1:9" x14ac:dyDescent="0.25">
      <c r="A94" s="4">
        <f>temperatura!A94</f>
        <v>1963</v>
      </c>
      <c r="B94" s="4">
        <v>4</v>
      </c>
      <c r="C94" s="12">
        <v>82.9</v>
      </c>
      <c r="D94" s="4">
        <f>temperatura!C94</f>
        <v>24.14</v>
      </c>
      <c r="E94" s="8">
        <v>36.323039215686279</v>
      </c>
      <c r="F94" s="7">
        <v>7.083333333333333</v>
      </c>
      <c r="G94" s="8">
        <v>11.835648473358097</v>
      </c>
      <c r="H94" s="11">
        <f>E94*(0.25+0.5*(F94/G94))</f>
        <v>19.949965450895505</v>
      </c>
      <c r="I94" s="4">
        <f>0.047*H94*SQRT(D94+9.5)-(2.4*(H94/E94)^2)+0.09*(D94+20)*(1-(C94/100))</f>
        <v>5.3936874978506175</v>
      </c>
    </row>
    <row r="95" spans="1:9" x14ac:dyDescent="0.25">
      <c r="A95" s="4">
        <f>temperatura!A95</f>
        <v>1964</v>
      </c>
      <c r="B95" s="4">
        <v>4</v>
      </c>
      <c r="C95" s="12">
        <v>82</v>
      </c>
      <c r="D95" s="4">
        <f>temperatura!C95</f>
        <v>24.387</v>
      </c>
      <c r="E95" s="8">
        <v>36.323039215686279</v>
      </c>
      <c r="F95" s="7">
        <v>8.08</v>
      </c>
      <c r="G95" s="8">
        <v>11.835648473358097</v>
      </c>
      <c r="H95" s="11">
        <f>E95*(0.25+0.5*(F95/G95))</f>
        <v>21.479326621928539</v>
      </c>
      <c r="I95" s="4">
        <f>0.047*H95*SQRT(D95+9.5)-(2.4*(H95/E95)^2)+0.09*(D95+20)*(1-(C95/100))</f>
        <v>5.7565465887174216</v>
      </c>
    </row>
    <row r="96" spans="1:9" x14ac:dyDescent="0.25">
      <c r="A96" s="4">
        <f>temperatura!A96</f>
        <v>1965</v>
      </c>
      <c r="B96" s="4">
        <v>4</v>
      </c>
      <c r="C96" s="12">
        <v>80.900000000000006</v>
      </c>
      <c r="D96" s="4">
        <f>temperatura!C96</f>
        <v>25.698</v>
      </c>
      <c r="E96" s="8">
        <v>36.323039215686279</v>
      </c>
      <c r="F96" s="7">
        <v>5.8266666666666671</v>
      </c>
      <c r="G96" s="8">
        <v>11.835648473358097</v>
      </c>
      <c r="H96" s="11">
        <f>E96*(0.25+0.5*(F96/G96))</f>
        <v>18.021640496114717</v>
      </c>
      <c r="I96" s="4">
        <f>0.047*H96*SQRT(D96+9.5)-(2.4*(H96/E96)^2)+0.09*(D96+20)*(1-(C96/100))</f>
        <v>5.2199301691050168</v>
      </c>
    </row>
    <row r="97" spans="1:9" x14ac:dyDescent="0.25">
      <c r="A97" s="4">
        <f>temperatura!A97</f>
        <v>1966</v>
      </c>
      <c r="B97" s="4">
        <v>4</v>
      </c>
      <c r="C97" s="12">
        <v>82.6</v>
      </c>
      <c r="D97" s="4">
        <f>temperatura!C97</f>
        <v>30.053000000000001</v>
      </c>
      <c r="E97" s="8">
        <v>36.323039215686279</v>
      </c>
      <c r="F97" s="7">
        <v>5.0133333333333336</v>
      </c>
      <c r="G97" s="8">
        <v>11.835648473358097</v>
      </c>
      <c r="H97" s="11">
        <f>E97*(0.25+0.5*(F97/G97))</f>
        <v>16.773599941826884</v>
      </c>
      <c r="I97" s="4">
        <f>0.047*H97*SQRT(D97+9.5)-(2.4*(H97/E97)^2)+0.09*(D97+20)*(1-(C97/100))</f>
        <v>5.2301146581002982</v>
      </c>
    </row>
    <row r="98" spans="1:9" x14ac:dyDescent="0.25">
      <c r="A98" s="4">
        <f>temperatura!A98</f>
        <v>1967</v>
      </c>
      <c r="B98" s="4">
        <v>4</v>
      </c>
      <c r="C98" s="12">
        <v>80</v>
      </c>
      <c r="D98" s="4">
        <f>temperatura!C98</f>
        <v>25.533000000000001</v>
      </c>
      <c r="E98" s="8">
        <v>36.323039215686279</v>
      </c>
      <c r="F98" s="7">
        <v>5.9833333333333334</v>
      </c>
      <c r="G98" s="8">
        <v>11.835648473358097</v>
      </c>
      <c r="H98" s="11">
        <f>E98*(0.25+0.5*(F98/G98))</f>
        <v>18.262041750424256</v>
      </c>
      <c r="I98" s="4">
        <f>0.047*H98*SQRT(D98+9.5)-(2.4*(H98/E98)^2)+0.09*(D98+20)*(1-(C98/100))</f>
        <v>5.2931927412800652</v>
      </c>
    </row>
    <row r="99" spans="1:9" x14ac:dyDescent="0.25">
      <c r="A99" s="4">
        <f>temperatura!A99</f>
        <v>1968</v>
      </c>
      <c r="B99" s="4">
        <v>4</v>
      </c>
      <c r="C99" s="12">
        <v>87</v>
      </c>
      <c r="D99" s="4">
        <f>temperatura!C99</f>
        <v>24.707000000000001</v>
      </c>
      <c r="E99" s="8">
        <v>36.323039215686279</v>
      </c>
      <c r="F99" s="7">
        <v>4.9899999999999993</v>
      </c>
      <c r="G99" s="8">
        <v>11.835648473358097</v>
      </c>
      <c r="H99" s="11">
        <f>E99*(0.25+0.5*(F99/G99))</f>
        <v>16.737795499695675</v>
      </c>
      <c r="I99" s="4">
        <f>0.047*H99*SQRT(D99+9.5)-(2.4*(H99/E99)^2)+0.09*(D99+20)*(1-(C99/100))</f>
        <v>4.6144700744720426</v>
      </c>
    </row>
    <row r="100" spans="1:9" x14ac:dyDescent="0.25">
      <c r="A100" s="4">
        <f>temperatura!A100</f>
        <v>1969</v>
      </c>
      <c r="B100" s="4">
        <v>4</v>
      </c>
      <c r="C100" s="12">
        <v>82.2</v>
      </c>
      <c r="D100" s="4">
        <f>temperatura!C100</f>
        <v>24.759</v>
      </c>
      <c r="E100" s="8">
        <v>36.323039215686279</v>
      </c>
      <c r="F100" s="7">
        <v>7.7</v>
      </c>
      <c r="G100" s="8">
        <v>11.835648473358097</v>
      </c>
      <c r="H100" s="11">
        <f>E100*(0.25+0.5*(F100/G100))</f>
        <v>20.896225707220289</v>
      </c>
      <c r="I100" s="4">
        <f>0.047*H100*SQRT(D100+9.5)-(2.4*(H100/E100)^2)+0.09*(D100+20)*(1-(C100/100))</f>
        <v>5.6712231276589664</v>
      </c>
    </row>
    <row r="101" spans="1:9" x14ac:dyDescent="0.25">
      <c r="A101" s="4">
        <f>temperatura!A101</f>
        <v>1970</v>
      </c>
      <c r="B101" s="4">
        <v>4</v>
      </c>
      <c r="C101" s="12">
        <v>82.4</v>
      </c>
      <c r="D101" s="4">
        <f>temperatura!C101</f>
        <v>25.315999999999999</v>
      </c>
      <c r="E101" s="8">
        <v>36.323039215686279</v>
      </c>
      <c r="F101" s="7">
        <v>8.4193548387096779</v>
      </c>
      <c r="G101" s="8">
        <v>11.835648473358097</v>
      </c>
      <c r="H101" s="11">
        <f>E101*(0.25+0.5*(F101/G101))</f>
        <v>22.000058508408234</v>
      </c>
      <c r="I101" s="4">
        <f>0.047*H101*SQRT(D101+9.5)-(2.4*(H101/E101)^2)+0.09*(D101+20)*(1-(C101/100))</f>
        <v>5.9385179698910608</v>
      </c>
    </row>
    <row r="102" spans="1:9" x14ac:dyDescent="0.25">
      <c r="A102" s="4">
        <f>temperatura!A102</f>
        <v>1971</v>
      </c>
      <c r="B102" s="4">
        <v>4</v>
      </c>
      <c r="C102" s="12">
        <v>89.3</v>
      </c>
      <c r="D102" s="4">
        <f>temperatura!C102</f>
        <v>25.181999999999999</v>
      </c>
      <c r="E102" s="8">
        <v>36.323039215686279</v>
      </c>
      <c r="F102" s="7">
        <v>8.4193548387096779</v>
      </c>
      <c r="G102" s="8">
        <v>11.835648473358097</v>
      </c>
      <c r="H102" s="11">
        <f>E102*(0.25+0.5*(F102/G102))</f>
        <v>22.000058508408234</v>
      </c>
      <c r="I102" s="4">
        <f>0.047*H102*SQRT(D102+9.5)-(2.4*(H102/E102)^2)+0.09*(D102+20)*(1-(C102/100))</f>
        <v>5.6440628175410339</v>
      </c>
    </row>
    <row r="103" spans="1:9" x14ac:dyDescent="0.25">
      <c r="A103" s="4">
        <f>temperatura!A103</f>
        <v>1972</v>
      </c>
      <c r="B103" s="4">
        <v>4</v>
      </c>
      <c r="C103" s="12">
        <v>79.599999999999994</v>
      </c>
      <c r="D103" s="4">
        <f>temperatura!C103</f>
        <v>25.192</v>
      </c>
      <c r="E103" s="8">
        <v>36.323039215686279</v>
      </c>
      <c r="F103" s="7">
        <v>8.4193548387096779</v>
      </c>
      <c r="G103" s="8">
        <v>11.835648473358097</v>
      </c>
      <c r="H103" s="11">
        <f>E103*(0.25+0.5*(F103/G103))</f>
        <v>22.000058508408234</v>
      </c>
      <c r="I103" s="4">
        <f>0.047*H103*SQRT(D103+9.5)-(2.4*(H103/E103)^2)+0.09*(D103+20)*(1-(C103/100))</f>
        <v>6.0395631033169739</v>
      </c>
    </row>
    <row r="104" spans="1:9" x14ac:dyDescent="0.25">
      <c r="A104" s="4">
        <f>temperatura!A104</f>
        <v>1973</v>
      </c>
      <c r="B104" s="4">
        <v>4</v>
      </c>
      <c r="C104" s="12">
        <v>84.8</v>
      </c>
      <c r="D104" s="4">
        <f>temperatura!C104</f>
        <v>25.378</v>
      </c>
      <c r="E104" s="8">
        <v>36.323039215686279</v>
      </c>
      <c r="F104" s="7">
        <v>6.3290322580645162</v>
      </c>
      <c r="G104" s="8">
        <v>11.835648473358097</v>
      </c>
      <c r="H104" s="11">
        <f>E104*(0.25+0.5*(F104/G104))</f>
        <v>18.792508485225337</v>
      </c>
      <c r="I104" s="4">
        <f>0.047*H104*SQRT(D104+9.5)-(2.4*(H104/E104)^2)+0.09*(D104+20)*(1-(C104/100))</f>
        <v>5.1946049982669384</v>
      </c>
    </row>
    <row r="105" spans="1:9" x14ac:dyDescent="0.25">
      <c r="A105" s="4">
        <f>temperatura!A105</f>
        <v>1974</v>
      </c>
      <c r="B105" s="4">
        <v>4</v>
      </c>
      <c r="C105" s="12">
        <v>82.3</v>
      </c>
      <c r="D105" s="4">
        <f>temperatura!C105</f>
        <v>25.244</v>
      </c>
      <c r="E105" s="8">
        <v>36.323039215686279</v>
      </c>
      <c r="F105" s="7">
        <v>8.193548387096774</v>
      </c>
      <c r="G105" s="8">
        <v>11.835648473358097</v>
      </c>
      <c r="H105" s="11">
        <f>E105*(0.25+0.5*(F105/G105))</f>
        <v>21.653563907138476</v>
      </c>
      <c r="I105" s="4">
        <f>0.047*H105*SQRT(D105+9.5)-(2.4*(H105/E105)^2)+0.09*(D105+20)*(1-(C105/100))</f>
        <v>5.8666603643406434</v>
      </c>
    </row>
    <row r="106" spans="1:9" x14ac:dyDescent="0.25">
      <c r="A106" s="4">
        <f>temperatura!A106</f>
        <v>1975</v>
      </c>
      <c r="B106" s="4">
        <v>4</v>
      </c>
      <c r="C106" s="12">
        <v>88.2</v>
      </c>
      <c r="D106" s="4">
        <f>temperatura!C106</f>
        <v>25.986999999999998</v>
      </c>
      <c r="E106" s="8">
        <v>36.323039215686279</v>
      </c>
      <c r="F106" s="7">
        <v>7.5419354838709678</v>
      </c>
      <c r="G106" s="8">
        <v>11.835648473358097</v>
      </c>
      <c r="H106" s="11">
        <f>E106*(0.25+0.5*(F106/G106))</f>
        <v>20.653679486331463</v>
      </c>
      <c r="I106" s="4">
        <f>0.047*H106*SQRT(D106+9.5)-(2.4*(H106/E106)^2)+0.09*(D106+20)*(1-(C106/100))</f>
        <v>5.4951079347839809</v>
      </c>
    </row>
    <row r="107" spans="1:9" x14ac:dyDescent="0.25">
      <c r="A107" s="4">
        <f>temperatura!A107</f>
        <v>1976</v>
      </c>
      <c r="B107" s="4">
        <v>4</v>
      </c>
      <c r="C107" s="12">
        <v>80.8</v>
      </c>
      <c r="D107" s="4">
        <f>temperatura!C107</f>
        <v>27.04</v>
      </c>
      <c r="E107" s="8">
        <v>36.323039215686279</v>
      </c>
      <c r="F107" s="7">
        <v>6.3129032258064512</v>
      </c>
      <c r="G107" s="8">
        <v>11.835648473358097</v>
      </c>
      <c r="H107" s="11">
        <f>E107*(0.25+0.5*(F107/G107))</f>
        <v>18.767758870848926</v>
      </c>
      <c r="I107" s="4">
        <f>0.047*H107*SQRT(D107+9.5)-(2.4*(H107/E107)^2)+0.09*(D107+20)*(1-(C107/100))</f>
        <v>5.5041802028153723</v>
      </c>
    </row>
    <row r="108" spans="1:9" x14ac:dyDescent="0.25">
      <c r="A108" s="4">
        <f>temperatura!A108</f>
        <v>1977</v>
      </c>
      <c r="B108" s="4">
        <v>4</v>
      </c>
      <c r="C108" s="12">
        <v>82</v>
      </c>
      <c r="D108" s="4">
        <f>temperatura!C108</f>
        <v>25.399000000000001</v>
      </c>
      <c r="E108" s="8">
        <v>36.323039215686279</v>
      </c>
      <c r="F108" s="7">
        <v>7.4064516129032256</v>
      </c>
      <c r="G108" s="8">
        <v>11.835648473358097</v>
      </c>
      <c r="H108" s="11">
        <f>E108*(0.25+0.5*(F108/G108))</f>
        <v>20.445782725569611</v>
      </c>
      <c r="I108" s="4">
        <f>0.047*H108*SQRT(D108+9.5)-(2.4*(H108/E108)^2)+0.09*(D108+20)*(1-(C108/100))</f>
        <v>5.6519011189130062</v>
      </c>
    </row>
    <row r="109" spans="1:9" x14ac:dyDescent="0.25">
      <c r="A109" s="4">
        <f>temperatura!A109</f>
        <v>1978</v>
      </c>
      <c r="B109" s="4">
        <v>4</v>
      </c>
      <c r="C109" s="12">
        <v>86.1</v>
      </c>
      <c r="D109" s="4">
        <f>temperatura!C109</f>
        <v>24.728000000000002</v>
      </c>
      <c r="E109" s="8">
        <v>36.323039215686279</v>
      </c>
      <c r="F109" s="7">
        <v>9.2290322580645174</v>
      </c>
      <c r="G109" s="8">
        <v>11.835648473358097</v>
      </c>
      <c r="H109" s="11">
        <f>E109*(0.25+0.5*(F109/G109))</f>
        <v>23.242489150104081</v>
      </c>
      <c r="I109" s="4">
        <f>0.047*H109*SQRT(D109+9.5)-(2.4*(H109/E109)^2)+0.09*(D109+20)*(1-(C109/100))</f>
        <v>5.9679030825254173</v>
      </c>
    </row>
    <row r="110" spans="1:9" x14ac:dyDescent="0.25">
      <c r="A110" s="4">
        <f>temperatura!A110</f>
        <v>1979</v>
      </c>
      <c r="B110" s="4">
        <v>4</v>
      </c>
      <c r="C110" s="12">
        <v>82.3</v>
      </c>
      <c r="D110" s="4">
        <f>temperatura!C110</f>
        <v>25.594999999999999</v>
      </c>
      <c r="E110" s="8">
        <v>36.323039215686279</v>
      </c>
      <c r="F110" s="7">
        <v>6.2516129032258068</v>
      </c>
      <c r="G110" s="8">
        <v>11.835648473358097</v>
      </c>
      <c r="H110" s="11">
        <f>E110*(0.25+0.5*(F110/G110))</f>
        <v>18.673710336218566</v>
      </c>
      <c r="I110" s="4">
        <f>0.047*H110*SQRT(D110+9.5)-(2.4*(H110/E110)^2)+0.09*(D110+20)*(1-(C110/100))</f>
        <v>5.2913832596859738</v>
      </c>
    </row>
    <row r="111" spans="1:9" x14ac:dyDescent="0.25">
      <c r="A111" s="4">
        <f>temperatura!A111</f>
        <v>1980</v>
      </c>
      <c r="B111" s="4">
        <v>4</v>
      </c>
      <c r="C111" s="12">
        <v>81.5</v>
      </c>
      <c r="D111" s="4">
        <f>temperatura!C111</f>
        <v>25.492000000000001</v>
      </c>
      <c r="E111" s="8">
        <v>36.323039215686279</v>
      </c>
      <c r="F111" s="7">
        <v>5.870967741935484</v>
      </c>
      <c r="G111" s="8">
        <v>11.835648473358097</v>
      </c>
      <c r="H111" s="11">
        <f>E111*(0.25+0.5*(F111/G111))</f>
        <v>18.089619436935259</v>
      </c>
      <c r="I111" s="4">
        <f>0.047*H111*SQRT(D111+9.5)-(2.4*(H111/E111)^2)+0.09*(D111+20)*(1-(C111/100))</f>
        <v>5.1915309262843969</v>
      </c>
    </row>
    <row r="112" spans="1:9" x14ac:dyDescent="0.25">
      <c r="A112" s="4">
        <f>temperatura!A112</f>
        <v>1981</v>
      </c>
      <c r="B112" s="4">
        <v>4</v>
      </c>
      <c r="C112" s="12">
        <v>83.1</v>
      </c>
      <c r="D112" s="4">
        <f>temperatura!C112</f>
        <v>25.44</v>
      </c>
      <c r="E112" s="8">
        <v>36.323039215686279</v>
      </c>
      <c r="F112" s="7">
        <v>8.6516129032258053</v>
      </c>
      <c r="G112" s="8">
        <v>11.835648473358097</v>
      </c>
      <c r="H112" s="11">
        <f>E112*(0.25+0.5*(F112/G112))</f>
        <v>22.356452955428555</v>
      </c>
      <c r="I112" s="4">
        <f>0.047*H112*SQRT(D112+9.5)-(2.4*(H112/E112)^2)+0.09*(D112+20)*(1-(C112/100))</f>
        <v>5.9929662315014305</v>
      </c>
    </row>
    <row r="113" spans="1:9" x14ac:dyDescent="0.25">
      <c r="A113" s="4">
        <f>temperatura!A113</f>
        <v>1982</v>
      </c>
      <c r="B113" s="4">
        <v>4</v>
      </c>
      <c r="C113" s="12">
        <v>85.8</v>
      </c>
      <c r="D113" s="4">
        <f>temperatura!C113</f>
        <v>25.605</v>
      </c>
      <c r="E113" s="8">
        <v>36.323039215686279</v>
      </c>
      <c r="F113" s="7">
        <v>8.8741935483870975</v>
      </c>
      <c r="G113" s="8">
        <v>11.835648473358097</v>
      </c>
      <c r="H113" s="11">
        <f>E113*(0.25+0.5*(F113/G113))</f>
        <v>22.697997633823032</v>
      </c>
      <c r="I113" s="4">
        <f>0.047*H113*SQRT(D113+9.5)-(2.4*(H113/E113)^2)+0.09*(D113+20)*(1-(C113/100))</f>
        <v>5.9664227615520629</v>
      </c>
    </row>
    <row r="114" spans="1:9" x14ac:dyDescent="0.25">
      <c r="A114" s="4">
        <f>temperatura!A114</f>
        <v>1983</v>
      </c>
      <c r="B114" s="4">
        <v>4</v>
      </c>
      <c r="C114" s="12">
        <v>81.099999999999994</v>
      </c>
      <c r="D114" s="4">
        <f>temperatura!C114</f>
        <v>24.852</v>
      </c>
      <c r="E114" s="8">
        <v>36.323039215686279</v>
      </c>
      <c r="F114" s="7">
        <v>8.0483870967741939</v>
      </c>
      <c r="G114" s="8">
        <v>11.835648473358097</v>
      </c>
      <c r="H114" s="11">
        <f>E114*(0.25+0.5*(F114/G114))</f>
        <v>21.430817377750778</v>
      </c>
      <c r="I114" s="4">
        <f>0.047*H114*SQRT(D114+9.5)-(2.4*(H114/E114)^2)+0.09*(D114+20)*(1-(C114/100))</f>
        <v>5.831016351983676</v>
      </c>
    </row>
    <row r="115" spans="1:9" x14ac:dyDescent="0.25">
      <c r="A115" s="4">
        <f>temperatura!A115</f>
        <v>1984</v>
      </c>
      <c r="B115" s="4">
        <v>4</v>
      </c>
      <c r="C115" s="12">
        <v>80.400000000000006</v>
      </c>
      <c r="D115" s="4">
        <f>temperatura!C115</f>
        <v>24.687000000000001</v>
      </c>
      <c r="E115" s="8">
        <v>36.323039215686279</v>
      </c>
      <c r="F115" s="7">
        <v>6.9709677419354836</v>
      </c>
      <c r="G115" s="8">
        <v>11.835648473358097</v>
      </c>
      <c r="H115" s="11">
        <f>E115*(0.25+0.5*(F115/G115))</f>
        <v>19.777543137406507</v>
      </c>
      <c r="I115" s="4">
        <f>0.047*H115*SQRT(D115+9.5)-(2.4*(H115/E115)^2)+0.09*(D115+20)*(1-(C115/100))</f>
        <v>5.5117657281747645</v>
      </c>
    </row>
    <row r="116" spans="1:9" x14ac:dyDescent="0.25">
      <c r="A116" s="4">
        <f>temperatura!A116</f>
        <v>1985</v>
      </c>
      <c r="B116" s="4">
        <v>4</v>
      </c>
      <c r="C116" s="12">
        <v>79.5</v>
      </c>
      <c r="D116" s="4">
        <f>temperatura!C116</f>
        <v>25.058</v>
      </c>
      <c r="E116" s="8">
        <v>36.323039215686279</v>
      </c>
      <c r="F116" s="7">
        <v>8.0451612903225804</v>
      </c>
      <c r="G116" s="8">
        <v>11.835648473358097</v>
      </c>
      <c r="H116" s="11">
        <f>E116*(0.25+0.5*(F116/G116))</f>
        <v>21.425867454875494</v>
      </c>
      <c r="I116" s="4">
        <f>0.047*H116*SQRT(D116+9.5)-(2.4*(H116/E116)^2)+0.09*(D116+20)*(1-(C116/100))</f>
        <v>5.9160967283986965</v>
      </c>
    </row>
    <row r="117" spans="1:9" x14ac:dyDescent="0.25">
      <c r="A117" s="4">
        <f>temperatura!A117</f>
        <v>1986</v>
      </c>
      <c r="B117" s="4">
        <v>4</v>
      </c>
      <c r="C117" s="12">
        <v>84</v>
      </c>
      <c r="D117" s="4">
        <f>temperatura!C117</f>
        <v>25.471</v>
      </c>
      <c r="E117" s="8">
        <v>36.323039215686279</v>
      </c>
      <c r="F117" s="7">
        <v>7.0354838709677416</v>
      </c>
      <c r="G117" s="8">
        <v>11.835648473358097</v>
      </c>
      <c r="H117" s="11">
        <f>E117*(0.25+0.5*(F117/G117))</f>
        <v>19.876541594912148</v>
      </c>
      <c r="I117" s="4">
        <f>0.047*H117*SQRT(D117+9.5)-(2.4*(H117/E117)^2)+0.09*(D117+20)*(1-(C117/100))</f>
        <v>5.460610571511852</v>
      </c>
    </row>
    <row r="118" spans="1:9" x14ac:dyDescent="0.25">
      <c r="A118" s="4">
        <f>temperatura!A118</f>
        <v>1987</v>
      </c>
      <c r="B118" s="4">
        <v>4</v>
      </c>
      <c r="C118" s="12">
        <v>85.5</v>
      </c>
      <c r="D118" s="4">
        <f>temperatura!C118</f>
        <v>26.245000000000001</v>
      </c>
      <c r="E118" s="8">
        <v>36.323039215686279</v>
      </c>
      <c r="F118" s="7">
        <v>8.1870967741935488</v>
      </c>
      <c r="G118" s="8">
        <v>11.835648473358097</v>
      </c>
      <c r="H118" s="11">
        <f>E118*(0.25+0.5*(F118/G118))</f>
        <v>21.643664061387913</v>
      </c>
      <c r="I118" s="4">
        <f>0.047*H118*SQRT(D118+9.5)-(2.4*(H118/E118)^2)+0.09*(D118+20)*(1-(C118/100))</f>
        <v>5.8332203962293825</v>
      </c>
    </row>
    <row r="119" spans="1:9" x14ac:dyDescent="0.25">
      <c r="A119" s="4">
        <f>temperatura!A119</f>
        <v>1988</v>
      </c>
      <c r="B119" s="4">
        <v>4</v>
      </c>
      <c r="C119" s="12">
        <v>78.3</v>
      </c>
      <c r="D119" s="4">
        <f>temperatura!C119</f>
        <v>25.399000000000001</v>
      </c>
      <c r="E119" s="8">
        <v>36.323039215686279</v>
      </c>
      <c r="F119" s="7">
        <v>8.6451612903225801</v>
      </c>
      <c r="G119" s="8">
        <v>11.835648473358097</v>
      </c>
      <c r="H119" s="11">
        <f>E119*(0.25+0.5*(F119/G119))</f>
        <v>22.346553109677991</v>
      </c>
      <c r="I119" s="4">
        <f>0.047*H119*SQRT(D119+9.5)-(2.4*(H119/E119)^2)+0.09*(D119+20)*(1-(C119/100))</f>
        <v>6.1828774031998144</v>
      </c>
    </row>
    <row r="120" spans="1:9" x14ac:dyDescent="0.25">
      <c r="A120" s="4">
        <f>temperatura!A120</f>
        <v>1989</v>
      </c>
      <c r="B120" s="4">
        <v>4</v>
      </c>
      <c r="C120" s="12">
        <v>84.1</v>
      </c>
      <c r="D120" s="4">
        <f>temperatura!C120</f>
        <v>25.254000000000001</v>
      </c>
      <c r="E120" s="8">
        <v>36.323039215686279</v>
      </c>
      <c r="F120" s="7">
        <v>5.870967741935484</v>
      </c>
      <c r="G120" s="8">
        <v>11.835648473358097</v>
      </c>
      <c r="H120" s="11">
        <f>E120*(0.25+0.5*(F120/G120))</f>
        <v>18.089619436935259</v>
      </c>
      <c r="I120" s="4">
        <f>0.047*H120*SQRT(D120+9.5)-(2.4*(H120/E120)^2)+0.09*(D120+20)*(1-(C120/100))</f>
        <v>5.0645409920469238</v>
      </c>
    </row>
    <row r="121" spans="1:9" x14ac:dyDescent="0.25">
      <c r="A121" s="4">
        <f>temperatura!A121</f>
        <v>1990</v>
      </c>
      <c r="B121" s="4">
        <v>4</v>
      </c>
      <c r="C121" s="12">
        <v>79.400000000000006</v>
      </c>
      <c r="D121" s="4">
        <f>temperatura!C121</f>
        <v>24.945</v>
      </c>
      <c r="E121" s="8">
        <v>36.323039215686279</v>
      </c>
      <c r="F121" s="7">
        <v>6.6322580645161286</v>
      </c>
      <c r="G121" s="8">
        <v>11.835648473358097</v>
      </c>
      <c r="H121" s="11">
        <f>E121*(0.25+0.5*(F121/G121))</f>
        <v>19.257801235501866</v>
      </c>
      <c r="I121" s="4">
        <f>0.047*H121*SQRT(D121+9.5)-(2.4*(H121/E121)^2)+0.09*(D121+20)*(1-(C121/100))</f>
        <v>5.4707758891914224</v>
      </c>
    </row>
    <row r="122" spans="1:9" x14ac:dyDescent="0.25">
      <c r="A122" s="4">
        <f>temperatura!A122</f>
        <v>1961</v>
      </c>
      <c r="B122" s="4">
        <v>5</v>
      </c>
      <c r="C122" s="12">
        <v>82.1</v>
      </c>
      <c r="D122" s="4">
        <f>temperatura!C122</f>
        <v>26.56</v>
      </c>
      <c r="E122" s="8">
        <v>33.430392156862744</v>
      </c>
      <c r="F122" s="7">
        <v>7.9096774193548383</v>
      </c>
      <c r="G122" s="8">
        <v>11.694631863576333</v>
      </c>
      <c r="H122" s="11">
        <f>E122*(0.25+0.5*(F122/G122))</f>
        <v>19.662939714265686</v>
      </c>
      <c r="I122" s="4">
        <f>0.047*H122*SQRT(D122+9.5)-(2.4*(H122/E122)^2)+0.09*(D122+20)*(1-(C122/100))</f>
        <v>5.4693682847186906</v>
      </c>
    </row>
    <row r="123" spans="1:9" x14ac:dyDescent="0.25">
      <c r="A123" s="4">
        <f>temperatura!A123</f>
        <v>1962</v>
      </c>
      <c r="B123" s="4">
        <v>5</v>
      </c>
      <c r="C123" s="12">
        <v>80.900000000000006</v>
      </c>
      <c r="D123" s="4">
        <f>temperatura!C123</f>
        <v>24.12</v>
      </c>
      <c r="E123" s="8">
        <v>33.430392156862744</v>
      </c>
      <c r="F123" s="7">
        <v>9.15</v>
      </c>
      <c r="G123" s="8">
        <v>11.694631863576333</v>
      </c>
      <c r="H123" s="11">
        <f>E123*(0.25+0.5*(F123/G123))</f>
        <v>21.435739010373652</v>
      </c>
      <c r="I123" s="4">
        <f>0.047*H123*SQRT(D123+9.5)-(2.4*(H123/E123)^2)+0.09*(D123+20)*(1-(C123/100))</f>
        <v>5.6133223113156943</v>
      </c>
    </row>
    <row r="124" spans="1:9" x14ac:dyDescent="0.25">
      <c r="A124" s="4">
        <f>temperatura!A124</f>
        <v>1963</v>
      </c>
      <c r="B124" s="4">
        <v>5</v>
      </c>
      <c r="C124" s="12">
        <v>81.5</v>
      </c>
      <c r="D124" s="4">
        <f>temperatura!C124</f>
        <v>23.06</v>
      </c>
      <c r="E124" s="8">
        <v>33.430392156862744</v>
      </c>
      <c r="F124" s="7">
        <v>7.225806451612903</v>
      </c>
      <c r="G124" s="8">
        <v>11.694631863576333</v>
      </c>
      <c r="H124" s="11">
        <f>E124*(0.25+0.5*(F124/G124))</f>
        <v>18.685479504187953</v>
      </c>
      <c r="I124" s="4">
        <f>0.047*H124*SQRT(D124+9.5)-(2.4*(H124/E124)^2)+0.09*(D124+20)*(1-(C124/100))</f>
        <v>4.978393542265267</v>
      </c>
    </row>
    <row r="125" spans="1:9" x14ac:dyDescent="0.25">
      <c r="A125" s="4">
        <f>temperatura!A125</f>
        <v>1964</v>
      </c>
      <c r="B125" s="4">
        <v>5</v>
      </c>
      <c r="C125" s="12">
        <v>84.3</v>
      </c>
      <c r="D125" s="4">
        <f>temperatura!C125</f>
        <v>23.65</v>
      </c>
      <c r="E125" s="8">
        <v>33.430392156862744</v>
      </c>
      <c r="F125" s="7">
        <v>7.4161290322580644</v>
      </c>
      <c r="G125" s="8">
        <v>11.694631863576333</v>
      </c>
      <c r="H125" s="11">
        <f>E125*(0.25+0.5*(F125/G125))</f>
        <v>18.957508524917131</v>
      </c>
      <c r="I125" s="4">
        <f>0.047*H125*SQRT(D125+9.5)-(2.4*(H125/E125)^2)+0.09*(D125+20)*(1-(C125/100))</f>
        <v>4.9750408685941938</v>
      </c>
    </row>
    <row r="126" spans="1:9" x14ac:dyDescent="0.25">
      <c r="A126" s="4">
        <f>temperatura!A126</f>
        <v>1965</v>
      </c>
      <c r="B126" s="4">
        <v>5</v>
      </c>
      <c r="C126" s="12">
        <v>80.8</v>
      </c>
      <c r="D126" s="4">
        <f>temperatura!C126</f>
        <v>25.15</v>
      </c>
      <c r="E126" s="8">
        <v>33.430392156862744</v>
      </c>
      <c r="F126" s="7">
        <v>9.0548387096774192</v>
      </c>
      <c r="G126" s="8">
        <v>11.694631863576333</v>
      </c>
      <c r="H126" s="11">
        <f>E126*(0.25+0.5*(F126/G126))</f>
        <v>21.299724500009059</v>
      </c>
      <c r="I126" s="4">
        <f>0.047*H126*SQRT(D126+9.5)-(2.4*(H126/E126)^2)+0.09*(D126+20)*(1-(C126/100))</f>
        <v>5.6987527687575161</v>
      </c>
    </row>
    <row r="127" spans="1:9" x14ac:dyDescent="0.25">
      <c r="A127" s="4">
        <f>temperatura!A127</f>
        <v>1966</v>
      </c>
      <c r="B127" s="4">
        <v>5</v>
      </c>
      <c r="C127" s="12">
        <v>83.8</v>
      </c>
      <c r="D127" s="4">
        <f>temperatura!C127</f>
        <v>29.9</v>
      </c>
      <c r="E127" s="8">
        <v>33.430392156862744</v>
      </c>
      <c r="F127" s="7">
        <v>8.0766666666666662</v>
      </c>
      <c r="G127" s="8">
        <v>11.694631863576333</v>
      </c>
      <c r="H127" s="11">
        <f>E127*(0.25+0.5*(F127/G127))</f>
        <v>19.901618284430892</v>
      </c>
      <c r="I127" s="4">
        <f>0.047*H127*SQRT(D127+9.5)-(2.4*(H127/E127)^2)+0.09*(D127+20)*(1-(C127/100))</f>
        <v>5.7482829555995778</v>
      </c>
    </row>
    <row r="128" spans="1:9" x14ac:dyDescent="0.25">
      <c r="A128" s="4">
        <f>temperatura!A128</f>
        <v>1967</v>
      </c>
      <c r="B128" s="4">
        <v>5</v>
      </c>
      <c r="C128" s="12">
        <v>85.7</v>
      </c>
      <c r="D128" s="4">
        <f>temperatura!C128</f>
        <v>25.19</v>
      </c>
      <c r="E128" s="8">
        <v>33.430392156862744</v>
      </c>
      <c r="F128" s="7">
        <v>8.0766666666666662</v>
      </c>
      <c r="G128" s="8">
        <v>11.694631863576333</v>
      </c>
      <c r="H128" s="11">
        <f>E128*(0.25+0.5*(F128/G128))</f>
        <v>19.901618284430892</v>
      </c>
      <c r="I128" s="4">
        <f>0.047*H128*SQRT(D128+9.5)-(2.4*(H128/E128)^2)+0.09*(D128+20)*(1-(C128/100))</f>
        <v>5.240233286981999</v>
      </c>
    </row>
    <row r="129" spans="1:9" x14ac:dyDescent="0.25">
      <c r="A129" s="4">
        <f>temperatura!A129</f>
        <v>1968</v>
      </c>
      <c r="B129" s="4">
        <v>5</v>
      </c>
      <c r="C129" s="12">
        <v>79</v>
      </c>
      <c r="D129" s="4">
        <f>temperatura!C129</f>
        <v>23.8</v>
      </c>
      <c r="E129" s="8">
        <v>33.430392156862744</v>
      </c>
      <c r="F129" s="7">
        <v>8.0766666666666662</v>
      </c>
      <c r="G129" s="8">
        <v>11.694631863576333</v>
      </c>
      <c r="H129" s="11">
        <f>E129*(0.25+0.5*(F129/G129))</f>
        <v>19.901618284430892</v>
      </c>
      <c r="I129" s="4">
        <f>0.047*H129*SQRT(D129+9.5)-(2.4*(H129/E129)^2)+0.09*(D129+20)*(1-(C129/100))</f>
        <v>5.374955070893181</v>
      </c>
    </row>
    <row r="130" spans="1:9" x14ac:dyDescent="0.25">
      <c r="A130" s="4">
        <f>temperatura!A130</f>
        <v>1969</v>
      </c>
      <c r="B130" s="4">
        <v>5</v>
      </c>
      <c r="C130" s="12">
        <v>78.5</v>
      </c>
      <c r="D130" s="4">
        <f>temperatura!C130</f>
        <v>24.29</v>
      </c>
      <c r="E130" s="8">
        <v>33.430392156862744</v>
      </c>
      <c r="F130" s="7">
        <v>6.3933333333333335</v>
      </c>
      <c r="G130" s="8">
        <v>11.694631863576333</v>
      </c>
      <c r="H130" s="11">
        <f>E130*(0.25+0.5*(F130/G130))</f>
        <v>17.495621493744277</v>
      </c>
      <c r="I130" s="4">
        <f>0.047*H130*SQRT(D130+9.5)-(2.4*(H130/E130)^2)+0.09*(D130+20)*(1-(C130/100))</f>
        <v>4.979603766202394</v>
      </c>
    </row>
    <row r="131" spans="1:9" x14ac:dyDescent="0.25">
      <c r="A131" s="4">
        <f>temperatura!A131</f>
        <v>1970</v>
      </c>
      <c r="B131" s="4">
        <v>5</v>
      </c>
      <c r="C131" s="12">
        <v>82.5</v>
      </c>
      <c r="D131" s="4">
        <f>temperatura!C131</f>
        <v>24.81</v>
      </c>
      <c r="E131" s="8">
        <v>33.430392156862744</v>
      </c>
      <c r="F131" s="7">
        <v>6.37</v>
      </c>
      <c r="G131" s="8">
        <v>11.694631863576333</v>
      </c>
      <c r="H131" s="11">
        <f>E131*(0.25+0.5*(F131/G131))</f>
        <v>17.462271043180298</v>
      </c>
      <c r="I131" s="4">
        <f>0.047*H131*SQRT(D131+9.5)-(2.4*(H131/E131)^2)+0.09*(D131+20)*(1-(C131/100))</f>
        <v>4.8583111371054937</v>
      </c>
    </row>
    <row r="132" spans="1:9" x14ac:dyDescent="0.25">
      <c r="A132" s="4">
        <f>temperatura!A132</f>
        <v>1971</v>
      </c>
      <c r="B132" s="4">
        <v>5</v>
      </c>
      <c r="C132" s="12">
        <v>80.099999999999994</v>
      </c>
      <c r="D132" s="4">
        <f>temperatura!C132</f>
        <v>24.42</v>
      </c>
      <c r="E132" s="8">
        <v>33.430392156862744</v>
      </c>
      <c r="F132" s="7">
        <v>8.0066666666666659</v>
      </c>
      <c r="G132" s="8">
        <v>11.694631863576333</v>
      </c>
      <c r="H132" s="11">
        <f>E132*(0.25+0.5*(F132/G132))</f>
        <v>19.801566932738975</v>
      </c>
      <c r="I132" s="4">
        <f>0.047*H132*SQRT(D132+9.5)-(2.4*(H132/E132)^2)+0.09*(D132+20)*(1-(C132/100))</f>
        <v>5.373857619576496</v>
      </c>
    </row>
    <row r="133" spans="1:9" x14ac:dyDescent="0.25">
      <c r="A133" s="4">
        <f>temperatura!A133</f>
        <v>1972</v>
      </c>
      <c r="B133" s="4">
        <v>5</v>
      </c>
      <c r="C133" s="12">
        <v>81</v>
      </c>
      <c r="D133" s="4">
        <f>temperatura!C133</f>
        <v>24.39</v>
      </c>
      <c r="E133" s="8">
        <v>33.430392156862744</v>
      </c>
      <c r="F133" s="7">
        <v>7.2166666666666668</v>
      </c>
      <c r="G133" s="8">
        <v>11.694631863576333</v>
      </c>
      <c r="H133" s="11">
        <f>E133*(0.25+0.5*(F133/G133))</f>
        <v>18.672415963644465</v>
      </c>
      <c r="I133" s="4">
        <f>0.047*H133*SQRT(D133+9.5)-(2.4*(H133/E133)^2)+0.09*(D133+20)*(1-(C133/100))</f>
        <v>5.1193113966880066</v>
      </c>
    </row>
    <row r="134" spans="1:9" x14ac:dyDescent="0.25">
      <c r="A134" s="4">
        <f>temperatura!A134</f>
        <v>1973</v>
      </c>
      <c r="B134" s="4">
        <v>5</v>
      </c>
      <c r="C134" s="12">
        <v>80.900000000000006</v>
      </c>
      <c r="D134" s="4">
        <f>temperatura!C134</f>
        <v>24.09</v>
      </c>
      <c r="E134" s="8">
        <v>33.430392156862744</v>
      </c>
      <c r="F134" s="7">
        <v>7.9133333333333331</v>
      </c>
      <c r="G134" s="8">
        <v>11.694631863576333</v>
      </c>
      <c r="H134" s="11">
        <f>E134*(0.25+0.5*(F134/G134))</f>
        <v>19.668165130483082</v>
      </c>
      <c r="I134" s="4">
        <f>0.047*H134*SQRT(D134+9.5)-(2.4*(H134/E134)^2)+0.09*(D134+20)*(1-(C134/100))</f>
        <v>5.2847403998823035</v>
      </c>
    </row>
    <row r="135" spans="1:9" x14ac:dyDescent="0.25">
      <c r="A135" s="4">
        <f>temperatura!A135</f>
        <v>1974</v>
      </c>
      <c r="B135" s="4">
        <v>5</v>
      </c>
      <c r="C135" s="12">
        <v>79.7</v>
      </c>
      <c r="D135" s="4">
        <f>temperatura!C135</f>
        <v>24.24</v>
      </c>
      <c r="E135" s="8">
        <v>33.430392156862744</v>
      </c>
      <c r="F135" s="7">
        <v>7.7233333333333327</v>
      </c>
      <c r="G135" s="8">
        <v>11.694631863576333</v>
      </c>
      <c r="H135" s="11">
        <f>E135*(0.25+0.5*(F135/G135))</f>
        <v>19.396597175890733</v>
      </c>
      <c r="I135" s="4">
        <f>0.047*H135*SQRT(D135+9.5)-(2.4*(H135/E135)^2)+0.09*(D135+20)*(1-(C135/100))</f>
        <v>5.2956897987255562</v>
      </c>
    </row>
    <row r="136" spans="1:9" x14ac:dyDescent="0.25">
      <c r="A136" s="4">
        <f>temperatura!A136</f>
        <v>1975</v>
      </c>
      <c r="B136" s="4">
        <v>5</v>
      </c>
      <c r="C136" s="12">
        <v>82.5</v>
      </c>
      <c r="D136" s="4">
        <f>temperatura!C136</f>
        <v>24.88</v>
      </c>
      <c r="E136" s="8">
        <v>33.430392156862744</v>
      </c>
      <c r="F136" s="7">
        <v>8</v>
      </c>
      <c r="G136" s="8">
        <v>11.694631863576333</v>
      </c>
      <c r="H136" s="11">
        <f>E136*(0.25+0.5*(F136/G136))</f>
        <v>19.792038232577838</v>
      </c>
      <c r="I136" s="4">
        <f>0.047*H136*SQRT(D136+9.5)-(2.4*(H136/E136)^2)+0.09*(D136+20)*(1-(C136/100))</f>
        <v>5.319969287448842</v>
      </c>
    </row>
    <row r="137" spans="1:9" x14ac:dyDescent="0.25">
      <c r="A137" s="4">
        <f>temperatura!A137</f>
        <v>1976</v>
      </c>
      <c r="B137" s="4">
        <v>5</v>
      </c>
      <c r="C137" s="12">
        <v>78.2</v>
      </c>
      <c r="D137" s="4">
        <f>temperatura!C137</f>
        <v>26.62</v>
      </c>
      <c r="E137" s="8">
        <v>33.430392156862744</v>
      </c>
      <c r="F137" s="7">
        <v>7.83</v>
      </c>
      <c r="G137" s="8">
        <v>11.694631863576333</v>
      </c>
      <c r="H137" s="11">
        <f>E137*(0.25+0.5*(F137/G137))</f>
        <v>19.549056378468894</v>
      </c>
      <c r="I137" s="4">
        <f>0.047*H137*SQRT(D137+9.5)-(2.4*(H137/E137)^2)+0.09*(D137+20)*(1-(C137/100))</f>
        <v>5.6160072826249365</v>
      </c>
    </row>
    <row r="138" spans="1:9" x14ac:dyDescent="0.25">
      <c r="A138" s="4">
        <f>temperatura!A138</f>
        <v>1977</v>
      </c>
      <c r="B138" s="4">
        <v>5</v>
      </c>
      <c r="C138" s="12">
        <v>78.599999999999994</v>
      </c>
      <c r="D138" s="4">
        <f>temperatura!C138</f>
        <v>24.43</v>
      </c>
      <c r="E138" s="8">
        <v>33.430392156862744</v>
      </c>
      <c r="F138" s="7">
        <v>7.7366666666666664</v>
      </c>
      <c r="G138" s="8">
        <v>11.694631863576333</v>
      </c>
      <c r="H138" s="11">
        <f>E138*(0.25+0.5*(F138/G138))</f>
        <v>19.415654576213004</v>
      </c>
      <c r="I138" s="4">
        <f>0.047*H138*SQRT(D138+9.5)-(2.4*(H138/E138)^2)+0.09*(D138+20)*(1-(C138/100))</f>
        <v>5.3616647465473637</v>
      </c>
    </row>
    <row r="139" spans="1:9" x14ac:dyDescent="0.25">
      <c r="A139" s="4">
        <f>temperatura!A139</f>
        <v>1978</v>
      </c>
      <c r="B139" s="4">
        <v>5</v>
      </c>
      <c r="C139" s="12">
        <v>83</v>
      </c>
      <c r="D139" s="4">
        <f>temperatura!C139</f>
        <v>24.3</v>
      </c>
      <c r="E139" s="8">
        <v>33.430392156862744</v>
      </c>
      <c r="F139" s="7">
        <v>8.94</v>
      </c>
      <c r="G139" s="8">
        <v>11.694631863576333</v>
      </c>
      <c r="H139" s="11">
        <f>E139*(0.25+0.5*(F139/G139))</f>
        <v>21.135584955297894</v>
      </c>
      <c r="I139" s="4">
        <f>0.047*H139*SQRT(D139+9.5)-(2.4*(H139/E139)^2)+0.09*(D139+20)*(1-(C139/100))</f>
        <v>5.4937305958046343</v>
      </c>
    </row>
    <row r="140" spans="1:9" x14ac:dyDescent="0.25">
      <c r="A140" s="4">
        <f>temperatura!A140</f>
        <v>1979</v>
      </c>
      <c r="B140" s="4">
        <v>5</v>
      </c>
      <c r="C140" s="12">
        <v>83.8</v>
      </c>
      <c r="D140" s="4">
        <f>temperatura!C140</f>
        <v>25.32</v>
      </c>
      <c r="E140" s="8">
        <v>33.430392156862744</v>
      </c>
      <c r="F140" s="7">
        <v>7.7366666666666664</v>
      </c>
      <c r="G140" s="8">
        <v>11.694631863576333</v>
      </c>
      <c r="H140" s="11">
        <f>E140*(0.25+0.5*(F140/G140))</f>
        <v>19.415654576213004</v>
      </c>
      <c r="I140" s="4">
        <f>0.047*H140*SQRT(D140+9.5)-(2.4*(H140/E140)^2)+0.09*(D140+20)*(1-(C140/100))</f>
        <v>5.2359709647977146</v>
      </c>
    </row>
    <row r="141" spans="1:9" x14ac:dyDescent="0.25">
      <c r="A141" s="4">
        <f>temperatura!A141</f>
        <v>1980</v>
      </c>
      <c r="B141" s="4">
        <v>5</v>
      </c>
      <c r="C141" s="12">
        <v>83.2</v>
      </c>
      <c r="D141" s="4">
        <f>temperatura!C141</f>
        <v>24.38</v>
      </c>
      <c r="E141" s="8">
        <v>33.430392156862744</v>
      </c>
      <c r="F141" s="7">
        <v>8.3266666666666662</v>
      </c>
      <c r="G141" s="8">
        <v>11.694631863576333</v>
      </c>
      <c r="H141" s="11">
        <f>E141*(0.25+0.5*(F141/G141))</f>
        <v>20.258944540473458</v>
      </c>
      <c r="I141" s="4">
        <f>0.047*H141*SQRT(D141+9.5)-(2.4*(H141/E141)^2)+0.09*(D141+20)*(1-(C141/100))</f>
        <v>5.3319015056294798</v>
      </c>
    </row>
    <row r="142" spans="1:9" x14ac:dyDescent="0.25">
      <c r="A142" s="4">
        <f>temperatura!A142</f>
        <v>1981</v>
      </c>
      <c r="B142" s="4">
        <v>5</v>
      </c>
      <c r="C142" s="12">
        <v>78.2</v>
      </c>
      <c r="D142" s="4">
        <f>temperatura!C142</f>
        <v>25.4</v>
      </c>
      <c r="E142" s="8">
        <v>33.430392156862744</v>
      </c>
      <c r="F142" s="7">
        <v>8.0266666666666673</v>
      </c>
      <c r="G142" s="8">
        <v>11.694631863576333</v>
      </c>
      <c r="H142" s="11">
        <f>E142*(0.25+0.5*(F142/G142))</f>
        <v>19.830153033222384</v>
      </c>
      <c r="I142" s="4">
        <f>0.047*H142*SQRT(D142+9.5)-(2.4*(H142/E142)^2)+0.09*(D142+20)*(1-(C142/100))</f>
        <v>5.5522908318355109</v>
      </c>
    </row>
    <row r="143" spans="1:9" x14ac:dyDescent="0.25">
      <c r="A143" s="4">
        <f>temperatura!A143</f>
        <v>1982</v>
      </c>
      <c r="B143" s="4">
        <v>5</v>
      </c>
      <c r="C143" s="12">
        <v>81.2</v>
      </c>
      <c r="D143" s="4">
        <f>temperatura!C143</f>
        <v>24.92</v>
      </c>
      <c r="E143" s="8">
        <v>33.430392156862744</v>
      </c>
      <c r="F143" s="7">
        <v>7.5733333333333333</v>
      </c>
      <c r="G143" s="8">
        <v>11.694631863576333</v>
      </c>
      <c r="H143" s="11">
        <f>E143*(0.25+0.5*(F143/G143))</f>
        <v>19.182201422265191</v>
      </c>
      <c r="I143" s="4">
        <f>0.047*H143*SQRT(D143+9.5)-(2.4*(H143/E143)^2)+0.09*(D143+20)*(1-(C143/100))</f>
        <v>5.2592110147005009</v>
      </c>
    </row>
    <row r="144" spans="1:9" x14ac:dyDescent="0.25">
      <c r="A144" s="4">
        <f>temperatura!A144</f>
        <v>1983</v>
      </c>
      <c r="B144" s="4">
        <v>5</v>
      </c>
      <c r="C144" s="12">
        <v>82.3</v>
      </c>
      <c r="D144" s="4">
        <f>temperatura!C144</f>
        <v>24.08</v>
      </c>
      <c r="E144" s="8">
        <v>33.430392156862744</v>
      </c>
      <c r="F144" s="7">
        <v>9.1399999999999988</v>
      </c>
      <c r="G144" s="8">
        <v>11.694631863576333</v>
      </c>
      <c r="H144" s="11">
        <f>E144*(0.25+0.5*(F144/G144))</f>
        <v>21.421445960131944</v>
      </c>
      <c r="I144" s="4">
        <f>0.047*H144*SQRT(D144+9.5)-(2.4*(H144/E144)^2)+0.09*(D144+20)*(1-(C144/100))</f>
        <v>5.5510404241979145</v>
      </c>
    </row>
    <row r="145" spans="1:9" x14ac:dyDescent="0.25">
      <c r="A145" s="4">
        <f>temperatura!A145</f>
        <v>1984</v>
      </c>
      <c r="B145" s="4">
        <v>5</v>
      </c>
      <c r="C145" s="12">
        <v>82</v>
      </c>
      <c r="D145" s="4">
        <f>temperatura!C145</f>
        <v>24.2</v>
      </c>
      <c r="E145" s="8">
        <v>33.430392156862744</v>
      </c>
      <c r="F145" s="7">
        <v>8.33</v>
      </c>
      <c r="G145" s="8">
        <v>11.694631863576333</v>
      </c>
      <c r="H145" s="11">
        <f>E145*(0.25+0.5*(F145/G145))</f>
        <v>20.263708890554028</v>
      </c>
      <c r="I145" s="4">
        <f>0.047*H145*SQRT(D145+9.5)-(2.4*(H145/E145)^2)+0.09*(D145+20)*(1-(C145/100))</f>
        <v>5.363058984826008</v>
      </c>
    </row>
    <row r="146" spans="1:9" x14ac:dyDescent="0.25">
      <c r="A146" s="4">
        <f>temperatura!A146</f>
        <v>1985</v>
      </c>
      <c r="B146" s="4">
        <v>5</v>
      </c>
      <c r="C146" s="12">
        <v>79.2</v>
      </c>
      <c r="D146" s="4">
        <f>temperatura!C146</f>
        <v>24.29</v>
      </c>
      <c r="E146" s="8">
        <v>33.430392156862744</v>
      </c>
      <c r="F146" s="7">
        <v>9.120000000000001</v>
      </c>
      <c r="G146" s="8">
        <v>11.694631863576333</v>
      </c>
      <c r="H146" s="11">
        <f>E146*(0.25+0.5*(F146/G146))</f>
        <v>21.392859859648542</v>
      </c>
      <c r="I146" s="4">
        <f>0.047*H146*SQRT(D146+9.5)-(2.4*(H146/E146)^2)+0.09*(D146+20)*(1-(C146/100))</f>
        <v>5.6909877213643387</v>
      </c>
    </row>
    <row r="147" spans="1:9" x14ac:dyDescent="0.25">
      <c r="A147" s="4">
        <f>temperatura!A147</f>
        <v>1986</v>
      </c>
      <c r="B147" s="4">
        <v>5</v>
      </c>
      <c r="C147" s="12">
        <v>84.3</v>
      </c>
      <c r="D147" s="4">
        <f>temperatura!C147</f>
        <v>24.62</v>
      </c>
      <c r="E147" s="8">
        <v>33.430392156862744</v>
      </c>
      <c r="F147" s="7">
        <v>8.7466666666666661</v>
      </c>
      <c r="G147" s="8">
        <v>11.694631863576333</v>
      </c>
      <c r="H147" s="11">
        <f>E147*(0.25+0.5*(F147/G147))</f>
        <v>20.859252650624974</v>
      </c>
      <c r="I147" s="4">
        <f>0.047*H147*SQRT(D147+9.5)-(2.4*(H147/E147)^2)+0.09*(D147+20)*(1-(C147/100))</f>
        <v>5.4227519837198814</v>
      </c>
    </row>
    <row r="148" spans="1:9" x14ac:dyDescent="0.25">
      <c r="A148" s="4">
        <f>temperatura!A148</f>
        <v>1987</v>
      </c>
      <c r="B148" s="4">
        <v>5</v>
      </c>
      <c r="C148" s="12">
        <v>79.3</v>
      </c>
      <c r="D148" s="4">
        <f>temperatura!C148</f>
        <v>25.4</v>
      </c>
      <c r="E148" s="8">
        <v>33.430392156862744</v>
      </c>
      <c r="F148" s="7">
        <v>7.833333333333333</v>
      </c>
      <c r="G148" s="8">
        <v>11.694631863576333</v>
      </c>
      <c r="H148" s="11">
        <f>E148*(0.25+0.5*(F148/G148))</f>
        <v>19.553820728549461</v>
      </c>
      <c r="I148" s="4">
        <f>0.047*H148*SQRT(D148+9.5)-(2.4*(H148/E148)^2)+0.09*(D148+20)*(1-(C148/100))</f>
        <v>5.4539900077971097</v>
      </c>
    </row>
    <row r="149" spans="1:9" x14ac:dyDescent="0.25">
      <c r="A149" s="4">
        <f>temperatura!A149</f>
        <v>1988</v>
      </c>
      <c r="B149" s="4">
        <v>5</v>
      </c>
      <c r="C149" s="12">
        <v>82.4</v>
      </c>
      <c r="D149" s="4">
        <f>temperatura!C149</f>
        <v>24.75</v>
      </c>
      <c r="E149" s="8">
        <v>33.430392156862744</v>
      </c>
      <c r="F149" s="7">
        <v>8.0833333333333339</v>
      </c>
      <c r="G149" s="8">
        <v>11.694631863576333</v>
      </c>
      <c r="H149" s="11">
        <f>E149*(0.25+0.5*(F149/G149))</f>
        <v>19.91114698459203</v>
      </c>
      <c r="I149" s="4">
        <f>0.047*H149*SQRT(D149+9.5)-(2.4*(H149/E149)^2)+0.09*(D149+20)*(1-(C149/100))</f>
        <v>5.3342340806634345</v>
      </c>
    </row>
    <row r="150" spans="1:9" x14ac:dyDescent="0.25">
      <c r="A150" s="4">
        <f>temperatura!A150</f>
        <v>1989</v>
      </c>
      <c r="B150" s="4">
        <v>5</v>
      </c>
      <c r="C150" s="12">
        <v>82.3</v>
      </c>
      <c r="D150" s="4">
        <f>temperatura!C150</f>
        <v>24.34</v>
      </c>
      <c r="E150" s="8">
        <v>33.430392156862744</v>
      </c>
      <c r="F150" s="7">
        <v>7.8</v>
      </c>
      <c r="G150" s="8">
        <v>11.694631863576333</v>
      </c>
      <c r="H150" s="11">
        <f>E150*(0.25+0.5*(F150/G150))</f>
        <v>19.506177227743787</v>
      </c>
      <c r="I150" s="4">
        <f>0.047*H150*SQRT(D150+9.5)-(2.4*(H150/E150)^2)+0.09*(D150+20)*(1-(C150/100))</f>
        <v>5.2224082709069926</v>
      </c>
    </row>
    <row r="151" spans="1:9" x14ac:dyDescent="0.25">
      <c r="A151" s="4">
        <f>temperatura!A151</f>
        <v>1990</v>
      </c>
      <c r="B151" s="4">
        <v>5</v>
      </c>
      <c r="C151" s="12">
        <v>82.2</v>
      </c>
      <c r="D151" s="4">
        <f>temperatura!C151</f>
        <v>24.32</v>
      </c>
      <c r="E151" s="8">
        <v>33.430392156862744</v>
      </c>
      <c r="F151" s="7">
        <v>7.6533333333333333</v>
      </c>
      <c r="G151" s="8">
        <v>11.694631863576333</v>
      </c>
      <c r="H151" s="11">
        <f>E151*(0.25+0.5*(F151/G151))</f>
        <v>19.296545824198812</v>
      </c>
      <c r="I151" s="4">
        <f>0.047*H151*SQRT(D151+9.5)-(2.4*(H151/E151)^2)+0.09*(D151+20)*(1-(C151/100))</f>
        <v>5.1846721872553676</v>
      </c>
    </row>
    <row r="152" spans="1:9" x14ac:dyDescent="0.25">
      <c r="A152" s="4">
        <f>temperatura!A152</f>
        <v>1961</v>
      </c>
      <c r="B152" s="4">
        <v>6</v>
      </c>
      <c r="C152" s="12">
        <v>82.7</v>
      </c>
      <c r="D152" s="4">
        <f>temperatura!C152</f>
        <v>27.783000000000001</v>
      </c>
      <c r="E152" s="8">
        <v>31.959803921568628</v>
      </c>
      <c r="F152" s="7">
        <v>7.9133333333333331</v>
      </c>
      <c r="G152" s="8">
        <v>11.637403952209391</v>
      </c>
      <c r="H152" s="11">
        <f>E152*(0.25+0.5*(F152/G152))</f>
        <v>18.856145139241953</v>
      </c>
      <c r="I152" s="4">
        <f>0.047*H152*SQRT(D152+9.5)-(2.4*(H152/E152)^2)+0.09*(D152+20)*(1-(C152/100))</f>
        <v>5.3199107599200239</v>
      </c>
    </row>
    <row r="153" spans="1:9" x14ac:dyDescent="0.25">
      <c r="A153" s="4">
        <f>temperatura!A153</f>
        <v>1962</v>
      </c>
      <c r="B153" s="4">
        <v>6</v>
      </c>
      <c r="C153" s="12">
        <v>78</v>
      </c>
      <c r="D153" s="4">
        <f>temperatura!C153</f>
        <v>24.76</v>
      </c>
      <c r="E153" s="8">
        <v>31.959803921568628</v>
      </c>
      <c r="F153" s="7">
        <v>9.0548387096774192</v>
      </c>
      <c r="G153" s="8">
        <v>11.637403952209391</v>
      </c>
      <c r="H153" s="11">
        <f>E153*(0.25+0.5*(F153/G153))</f>
        <v>20.423603317766691</v>
      </c>
      <c r="I153" s="4">
        <f>0.047*H153*SQRT(D153+9.5)-(2.4*(H153/E153)^2)+0.09*(D153+20)*(1-(C153/100))</f>
        <v>5.5246994497172954</v>
      </c>
    </row>
    <row r="154" spans="1:9" x14ac:dyDescent="0.25">
      <c r="A154" s="4">
        <f>temperatura!A154</f>
        <v>1963</v>
      </c>
      <c r="B154" s="4">
        <v>6</v>
      </c>
      <c r="C154" s="12">
        <v>77.900000000000006</v>
      </c>
      <c r="D154" s="4">
        <f>temperatura!C154</f>
        <v>22.294</v>
      </c>
      <c r="E154" s="8">
        <v>31.959803921568628</v>
      </c>
      <c r="F154" s="7">
        <v>8.1322580645161295</v>
      </c>
      <c r="G154" s="8">
        <v>11.637403952209391</v>
      </c>
      <c r="H154" s="11">
        <f>E154*(0.25+0.5*(F154/G154))</f>
        <v>19.156761647482003</v>
      </c>
      <c r="I154" s="4">
        <f>0.047*H154*SQRT(D154+9.5)-(2.4*(H154/E154)^2)+0.09*(D154+20)*(1-(C154/100))</f>
        <v>5.0557788641030621</v>
      </c>
    </row>
    <row r="155" spans="1:9" x14ac:dyDescent="0.25">
      <c r="A155" s="4">
        <f>temperatura!A155</f>
        <v>1964</v>
      </c>
      <c r="B155" s="4">
        <v>6</v>
      </c>
      <c r="C155" s="12">
        <v>79.5</v>
      </c>
      <c r="D155" s="4">
        <f>temperatura!C155</f>
        <v>23.457999999999998</v>
      </c>
      <c r="E155" s="8">
        <v>31.959803921568628</v>
      </c>
      <c r="F155" s="7">
        <v>8.1322580645161295</v>
      </c>
      <c r="G155" s="8">
        <v>11.637403952209391</v>
      </c>
      <c r="H155" s="11">
        <f>E155*(0.25+0.5*(F155/G155))</f>
        <v>19.156761647482003</v>
      </c>
      <c r="I155" s="4">
        <f>0.047*H155*SQRT(D155+9.5)-(2.4*(H155/E155)^2)+0.09*(D155+20)*(1-(C155/100))</f>
        <v>5.1084490259068236</v>
      </c>
    </row>
    <row r="156" spans="1:9" x14ac:dyDescent="0.25">
      <c r="A156" s="4">
        <f>temperatura!A156</f>
        <v>1965</v>
      </c>
      <c r="B156" s="4">
        <v>6</v>
      </c>
      <c r="C156" s="12">
        <v>83.3</v>
      </c>
      <c r="D156" s="4">
        <f>temperatura!C156</f>
        <v>25.943999999999999</v>
      </c>
      <c r="E156" s="8">
        <v>31.959803921568628</v>
      </c>
      <c r="F156" s="7">
        <v>8.1322580645161295</v>
      </c>
      <c r="G156" s="8">
        <v>11.637403952209391</v>
      </c>
      <c r="H156" s="11">
        <f>E156*(0.25+0.5*(F156/G156))</f>
        <v>19.156761647482003</v>
      </c>
      <c r="I156" s="4">
        <f>0.047*H156*SQRT(D156+9.5)-(2.4*(H156/E156)^2)+0.09*(D156+20)*(1-(C156/100))</f>
        <v>5.1885879019880363</v>
      </c>
    </row>
    <row r="157" spans="1:9" x14ac:dyDescent="0.25">
      <c r="A157" s="4">
        <f>temperatura!A157</f>
        <v>1966</v>
      </c>
      <c r="B157" s="4">
        <v>6</v>
      </c>
      <c r="C157" s="12">
        <v>78</v>
      </c>
      <c r="D157" s="4">
        <f>temperatura!C157</f>
        <v>28.788</v>
      </c>
      <c r="E157" s="8">
        <v>31.959803921568628</v>
      </c>
      <c r="F157" s="7">
        <v>8.1870967741935488</v>
      </c>
      <c r="G157" s="8">
        <v>11.637403952209391</v>
      </c>
      <c r="H157" s="11">
        <f>E157*(0.25+0.5*(F157/G157))</f>
        <v>19.232063425086338</v>
      </c>
      <c r="I157" s="4">
        <f>0.047*H157*SQRT(D157+9.5)-(2.4*(H157/E157)^2)+0.09*(D157+20)*(1-(C157/100))</f>
        <v>5.6900644848869595</v>
      </c>
    </row>
    <row r="158" spans="1:9" x14ac:dyDescent="0.25">
      <c r="A158" s="4">
        <f>temperatura!A158</f>
        <v>1967</v>
      </c>
      <c r="B158" s="4">
        <v>6</v>
      </c>
      <c r="C158" s="12">
        <v>85.4</v>
      </c>
      <c r="D158" s="4">
        <f>temperatura!C158</f>
        <v>25.983000000000001</v>
      </c>
      <c r="E158" s="8">
        <v>31.959803921568628</v>
      </c>
      <c r="F158" s="7">
        <v>9.8032258064516125</v>
      </c>
      <c r="G158" s="8">
        <v>11.637403952209391</v>
      </c>
      <c r="H158" s="11">
        <f>E158*(0.25+0.5*(F158/G158))</f>
        <v>21.451251106249373</v>
      </c>
      <c r="I158" s="4">
        <f>0.047*H158*SQRT(D158+9.5)-(2.4*(H158/E158)^2)+0.09*(D158+20)*(1-(C158/100))</f>
        <v>5.5286697643019727</v>
      </c>
    </row>
    <row r="159" spans="1:9" x14ac:dyDescent="0.25">
      <c r="A159" s="4">
        <f>temperatura!A159</f>
        <v>1968</v>
      </c>
      <c r="B159" s="4">
        <v>6</v>
      </c>
      <c r="C159" s="12">
        <v>79.900000000000006</v>
      </c>
      <c r="D159" s="4">
        <f>temperatura!C159</f>
        <v>23.169</v>
      </c>
      <c r="E159" s="8">
        <v>31.959803921568628</v>
      </c>
      <c r="F159" s="7">
        <v>7.629032258064516</v>
      </c>
      <c r="G159" s="8">
        <v>11.637403952209391</v>
      </c>
      <c r="H159" s="11">
        <f>E159*(0.25+0.5*(F159/G159))</f>
        <v>18.465757100053992</v>
      </c>
      <c r="I159" s="4">
        <f>0.047*H159*SQRT(D159+9.5)-(2.4*(H159/E159)^2)+0.09*(D159+20)*(1-(C159/100))</f>
        <v>4.9403190020709005</v>
      </c>
    </row>
    <row r="160" spans="1:9" x14ac:dyDescent="0.25">
      <c r="A160" s="4">
        <f>temperatura!A160</f>
        <v>1969</v>
      </c>
      <c r="B160" s="4">
        <v>6</v>
      </c>
      <c r="C160" s="12">
        <v>76</v>
      </c>
      <c r="D160" s="4">
        <f>temperatura!C160</f>
        <v>24.442</v>
      </c>
      <c r="E160" s="8">
        <v>31.959803921568628</v>
      </c>
      <c r="F160" s="7">
        <v>8.0290322580645164</v>
      </c>
      <c r="G160" s="8">
        <v>11.637403952209391</v>
      </c>
      <c r="H160" s="11">
        <f>E160*(0.25+0.5*(F160/G160))</f>
        <v>19.015017124932665</v>
      </c>
      <c r="I160" s="4">
        <f>0.047*H160*SQRT(D160+9.5)-(2.4*(H160/E160)^2)+0.09*(D160+20)*(1-(C160/100))</f>
        <v>5.3170913261127204</v>
      </c>
    </row>
    <row r="161" spans="1:9" x14ac:dyDescent="0.25">
      <c r="A161" s="4">
        <f>temperatura!A161</f>
        <v>1970</v>
      </c>
      <c r="B161" s="4">
        <v>6</v>
      </c>
      <c r="C161" s="12">
        <v>80.900000000000006</v>
      </c>
      <c r="D161" s="4">
        <f>temperatura!C161</f>
        <v>24.323</v>
      </c>
      <c r="E161" s="8">
        <v>31.959803921568628</v>
      </c>
      <c r="F161" s="7">
        <v>8.3741935483870975</v>
      </c>
      <c r="G161" s="8">
        <v>11.637403952209391</v>
      </c>
      <c r="H161" s="11">
        <f>E161*(0.25+0.5*(F161/G161))</f>
        <v>19.488975372207008</v>
      </c>
      <c r="I161" s="4">
        <f>0.047*H161*SQRT(D161+9.5)-(2.4*(H161/E161)^2)+0.09*(D161+20)*(1-(C161/100))</f>
        <v>5.1965937190633431</v>
      </c>
    </row>
    <row r="162" spans="1:9" x14ac:dyDescent="0.25">
      <c r="A162" s="4">
        <f>temperatura!A162</f>
        <v>1971</v>
      </c>
      <c r="B162" s="4">
        <v>6</v>
      </c>
      <c r="C162" s="12">
        <v>77.2</v>
      </c>
      <c r="D162" s="4">
        <f>temperatura!C162</f>
        <v>24.721</v>
      </c>
      <c r="E162" s="8">
        <v>31.959803921568628</v>
      </c>
      <c r="F162" s="7">
        <v>9.0193548387096776</v>
      </c>
      <c r="G162" s="8">
        <v>11.637403952209391</v>
      </c>
      <c r="H162" s="11">
        <f>E162*(0.25+0.5*(F162/G162))</f>
        <v>20.374878638140355</v>
      </c>
      <c r="I162" s="4">
        <f>0.047*H162*SQRT(D162+9.5)-(2.4*(H162/E162)^2)+0.09*(D162+20)*(1-(C162/100))</f>
        <v>5.5442018069419055</v>
      </c>
    </row>
    <row r="163" spans="1:9" x14ac:dyDescent="0.25">
      <c r="A163" s="4">
        <f>temperatura!A163</f>
        <v>1972</v>
      </c>
      <c r="B163" s="4">
        <v>6</v>
      </c>
      <c r="C163" s="12">
        <v>81.599999999999994</v>
      </c>
      <c r="D163" s="4">
        <f>temperatura!C163</f>
        <v>24.202999999999999</v>
      </c>
      <c r="E163" s="8">
        <v>31.959803921568628</v>
      </c>
      <c r="F163" s="7">
        <v>7.5516129032258066</v>
      </c>
      <c r="G163" s="8">
        <v>11.637403952209391</v>
      </c>
      <c r="H163" s="11">
        <f>E163*(0.25+0.5*(F163/G163))</f>
        <v>18.35944870814199</v>
      </c>
      <c r="I163" s="4">
        <f>0.047*H163*SQRT(D163+9.5)-(2.4*(H163/E163)^2)+0.09*(D163+20)*(1-(C163/100))</f>
        <v>4.9494768651126044</v>
      </c>
    </row>
    <row r="164" spans="1:9" x14ac:dyDescent="0.25">
      <c r="A164" s="4">
        <f>temperatura!A164</f>
        <v>1973</v>
      </c>
      <c r="B164" s="4">
        <v>6</v>
      </c>
      <c r="C164" s="12">
        <v>79.2</v>
      </c>
      <c r="D164" s="4">
        <f>temperatura!C164</f>
        <v>24.253</v>
      </c>
      <c r="E164" s="8">
        <v>31.959803921568628</v>
      </c>
      <c r="F164" s="7">
        <v>6.5612903225806454</v>
      </c>
      <c r="G164" s="8">
        <v>11.637403952209391</v>
      </c>
      <c r="H164" s="11">
        <f>E164*(0.25+0.5*(F164/G164))</f>
        <v>16.999587194934303</v>
      </c>
      <c r="I164" s="4">
        <f>0.047*H164*SQRT(D164+9.5)-(2.4*(H164/E164)^2)+0.09*(D164+20)*(1-(C164/100))</f>
        <v>4.7912646332683053</v>
      </c>
    </row>
    <row r="165" spans="1:9" x14ac:dyDescent="0.25">
      <c r="A165" s="4">
        <f>temperatura!A165</f>
        <v>1974</v>
      </c>
      <c r="B165" s="4">
        <v>6</v>
      </c>
      <c r="C165" s="12">
        <v>80.900000000000006</v>
      </c>
      <c r="D165" s="4">
        <f>temperatura!C165</f>
        <v>24.571000000000002</v>
      </c>
      <c r="E165" s="8">
        <v>31.959803921568628</v>
      </c>
      <c r="F165" s="7">
        <v>8.6903225806451605</v>
      </c>
      <c r="G165" s="8">
        <v>11.637403952209391</v>
      </c>
      <c r="H165" s="11">
        <f>E165*(0.25+0.5*(F165/G165))</f>
        <v>19.923067972514342</v>
      </c>
      <c r="I165" s="4">
        <f>0.047*H165*SQRT(D165+9.5)-(2.4*(H165/E165)^2)+0.09*(D165+20)*(1-(C165/100))</f>
        <v>5.2992415458640796</v>
      </c>
    </row>
    <row r="166" spans="1:9" x14ac:dyDescent="0.25">
      <c r="A166" s="4">
        <f>temperatura!A166</f>
        <v>1975</v>
      </c>
      <c r="B166" s="4">
        <v>6</v>
      </c>
      <c r="C166" s="12">
        <v>77.7</v>
      </c>
      <c r="D166" s="4">
        <f>temperatura!C166</f>
        <v>25.893999999999998</v>
      </c>
      <c r="E166" s="8">
        <v>31.959803921568628</v>
      </c>
      <c r="F166" s="7">
        <v>8.0290322580645164</v>
      </c>
      <c r="G166" s="8">
        <v>11.637403952209391</v>
      </c>
      <c r="H166" s="11">
        <f>E166*(0.25+0.5*(F166/G166))</f>
        <v>19.015017124932665</v>
      </c>
      <c r="I166" s="4">
        <f>0.047*H166*SQRT(D166+9.5)-(2.4*(H166/E166)^2)+0.09*(D166+20)*(1-(C166/100))</f>
        <v>5.3884389954875918</v>
      </c>
    </row>
    <row r="167" spans="1:9" x14ac:dyDescent="0.25">
      <c r="A167" s="4">
        <f>temperatura!A167</f>
        <v>1976</v>
      </c>
      <c r="B167" s="4">
        <v>6</v>
      </c>
      <c r="C167" s="12">
        <v>83.8</v>
      </c>
      <c r="D167" s="4">
        <f>temperatura!C167</f>
        <v>28.052</v>
      </c>
      <c r="E167" s="8">
        <v>31.959803921568628</v>
      </c>
      <c r="F167" s="7">
        <v>8.4258064516129032</v>
      </c>
      <c r="G167" s="8">
        <v>11.637403952209391</v>
      </c>
      <c r="H167" s="11">
        <f>E167*(0.25+0.5*(F167/G167))</f>
        <v>19.559847633481674</v>
      </c>
      <c r="I167" s="4">
        <f>0.047*H167*SQRT(D167+9.5)-(2.4*(H167/E167)^2)+0.09*(D167+20)*(1-(C167/100))</f>
        <v>5.4351716874887188</v>
      </c>
    </row>
    <row r="168" spans="1:9" x14ac:dyDescent="0.25">
      <c r="A168" s="4">
        <f>temperatura!A168</f>
        <v>1977</v>
      </c>
      <c r="B168" s="4">
        <v>6</v>
      </c>
      <c r="C168" s="12">
        <v>80.2</v>
      </c>
      <c r="D168" s="4">
        <f>temperatura!C168</f>
        <v>24.721</v>
      </c>
      <c r="E168" s="8">
        <v>31.959803921568628</v>
      </c>
      <c r="F168" s="7">
        <v>9.2354838709677427</v>
      </c>
      <c r="G168" s="8">
        <v>11.637403952209391</v>
      </c>
      <c r="H168" s="11">
        <f>E168*(0.25+0.5*(F168/G168))</f>
        <v>20.671656232228028</v>
      </c>
      <c r="I168" s="4">
        <f>0.047*H168*SQRT(D168+9.5)-(2.4*(H168/E168)^2)+0.09*(D168+20)*(1-(C168/100))</f>
        <v>5.4764296154715506</v>
      </c>
    </row>
    <row r="169" spans="1:9" x14ac:dyDescent="0.25">
      <c r="A169" s="4">
        <f>temperatura!A169</f>
        <v>1978</v>
      </c>
      <c r="B169" s="4">
        <v>6</v>
      </c>
      <c r="C169" s="12">
        <v>78</v>
      </c>
      <c r="D169" s="4">
        <f>temperatura!C169</f>
        <v>24.8</v>
      </c>
      <c r="E169" s="8">
        <v>31.959803921568628</v>
      </c>
      <c r="F169" s="7">
        <v>8.112903225806452</v>
      </c>
      <c r="G169" s="8">
        <v>11.637403952209391</v>
      </c>
      <c r="H169" s="11">
        <f>E169*(0.25+0.5*(F169/G169))</f>
        <v>19.130184549503998</v>
      </c>
      <c r="I169" s="4">
        <f>0.047*H169*SQRT(D169+9.5)-(2.4*(H169/E169)^2)+0.09*(D169+20)*(1-(C169/100))</f>
        <v>5.2929496427714753</v>
      </c>
    </row>
    <row r="170" spans="1:9" x14ac:dyDescent="0.25">
      <c r="A170" s="4">
        <f>temperatura!A170</f>
        <v>1979</v>
      </c>
      <c r="B170" s="4">
        <v>6</v>
      </c>
      <c r="C170" s="12">
        <v>77.400000000000006</v>
      </c>
      <c r="D170" s="4">
        <f>temperatura!C170</f>
        <v>25.556000000000001</v>
      </c>
      <c r="E170" s="8">
        <v>31.959803921568628</v>
      </c>
      <c r="F170" s="7">
        <v>8.82258064516129</v>
      </c>
      <c r="G170" s="8">
        <v>11.637403952209391</v>
      </c>
      <c r="H170" s="11">
        <f>E170*(0.25+0.5*(F170/G170))</f>
        <v>20.104678142030682</v>
      </c>
      <c r="I170" s="4">
        <f>0.047*H170*SQRT(D170+9.5)-(2.4*(H170/E170)^2)+0.09*(D170+20)*(1-(C170/100))</f>
        <v>5.5715770780289331</v>
      </c>
    </row>
    <row r="171" spans="1:9" x14ac:dyDescent="0.25">
      <c r="A171" s="4">
        <f>temperatura!A171</f>
        <v>1980</v>
      </c>
      <c r="B171" s="4">
        <v>6</v>
      </c>
      <c r="C171" s="12">
        <v>79.900000000000006</v>
      </c>
      <c r="D171" s="4">
        <f>temperatura!C171</f>
        <v>24.670999999999999</v>
      </c>
      <c r="E171" s="8">
        <v>31.959803921568628</v>
      </c>
      <c r="F171" s="7">
        <v>7.903225806451613</v>
      </c>
      <c r="G171" s="8">
        <v>11.637403952209391</v>
      </c>
      <c r="H171" s="11">
        <f>E171*(0.25+0.5*(F171/G171))</f>
        <v>18.842265988075663</v>
      </c>
      <c r="I171" s="4">
        <f>0.047*H171*SQRT(D171+9.5)-(2.4*(H171/E171)^2)+0.09*(D171+20)*(1-(C171/100))</f>
        <v>5.1506815817893727</v>
      </c>
    </row>
    <row r="172" spans="1:9" x14ac:dyDescent="0.25">
      <c r="A172" s="4">
        <f>temperatura!A172</f>
        <v>1981</v>
      </c>
      <c r="B172" s="4">
        <v>6</v>
      </c>
      <c r="C172" s="12">
        <v>78.5</v>
      </c>
      <c r="D172" s="4">
        <f>temperatura!C172</f>
        <v>26.003</v>
      </c>
      <c r="E172" s="8">
        <v>31.959803921568628</v>
      </c>
      <c r="F172" s="7">
        <v>9.6419354838709666</v>
      </c>
      <c r="G172" s="8">
        <v>11.637403952209391</v>
      </c>
      <c r="H172" s="11">
        <f>E172*(0.25+0.5*(F172/G172))</f>
        <v>21.229775289766035</v>
      </c>
      <c r="I172" s="4">
        <f>0.047*H172*SQRT(D172+9.5)-(2.4*(H172/E172)^2)+0.09*(D172+20)*(1-(C172/100))</f>
        <v>5.7764907401483043</v>
      </c>
    </row>
    <row r="173" spans="1:9" x14ac:dyDescent="0.25">
      <c r="A173" s="4">
        <f>temperatura!A173</f>
        <v>1982</v>
      </c>
      <c r="B173" s="4">
        <v>6</v>
      </c>
      <c r="C173" s="12">
        <v>78</v>
      </c>
      <c r="D173" s="4">
        <f>temperatura!C173</f>
        <v>25.645</v>
      </c>
      <c r="E173" s="8">
        <v>31.959803921568628</v>
      </c>
      <c r="F173" s="7">
        <v>7.5451612903225804</v>
      </c>
      <c r="G173" s="8">
        <v>11.637403952209391</v>
      </c>
      <c r="H173" s="11">
        <f>E173*(0.25+0.5*(F173/G173))</f>
        <v>18.350589675482652</v>
      </c>
      <c r="I173" s="4">
        <f>0.047*H173*SQRT(D173+9.5)-(2.4*(H173/E173)^2)+0.09*(D173+20)*(1-(C173/100))</f>
        <v>5.2255858785754468</v>
      </c>
    </row>
    <row r="174" spans="1:9" x14ac:dyDescent="0.25">
      <c r="A174" s="4">
        <f>temperatura!A174</f>
        <v>1983</v>
      </c>
      <c r="B174" s="4">
        <v>6</v>
      </c>
      <c r="C174" s="12">
        <v>75.5</v>
      </c>
      <c r="D174" s="4">
        <f>temperatura!C174</f>
        <v>23.934999999999999</v>
      </c>
      <c r="E174" s="8">
        <v>31.959803921568628</v>
      </c>
      <c r="F174" s="7">
        <v>8.1677419354838712</v>
      </c>
      <c r="G174" s="8">
        <v>11.637403952209391</v>
      </c>
      <c r="H174" s="11">
        <f>E174*(0.25+0.5*(F174/G174))</f>
        <v>19.205486327108336</v>
      </c>
      <c r="I174" s="4">
        <f>0.047*H174*SQRT(D174+9.5)-(2.4*(H174/E174)^2)+0.09*(D174+20)*(1-(C174/100))</f>
        <v>5.3215360345547618</v>
      </c>
    </row>
    <row r="175" spans="1:9" x14ac:dyDescent="0.25">
      <c r="A175" s="4">
        <f>temperatura!A175</f>
        <v>1984</v>
      </c>
      <c r="B175" s="4">
        <v>6</v>
      </c>
      <c r="C175" s="12">
        <v>77.2</v>
      </c>
      <c r="D175" s="4">
        <f>temperatura!C175</f>
        <v>24.084</v>
      </c>
      <c r="E175" s="8">
        <v>31.959803921568628</v>
      </c>
      <c r="F175" s="7">
        <v>8.1677419354838712</v>
      </c>
      <c r="G175" s="8">
        <v>11.637403952209391</v>
      </c>
      <c r="H175" s="11">
        <f>E175*(0.25+0.5*(F175/G175))</f>
        <v>19.205486327108336</v>
      </c>
      <c r="I175" s="4">
        <f>0.047*H175*SQRT(D175+9.5)-(2.4*(H175/E175)^2)+0.09*(D175+20)*(1-(C175/100))</f>
        <v>5.268990011226137</v>
      </c>
    </row>
    <row r="176" spans="1:9" x14ac:dyDescent="0.25">
      <c r="A176" s="4">
        <f>temperatura!A176</f>
        <v>1985</v>
      </c>
      <c r="B176" s="4">
        <v>6</v>
      </c>
      <c r="C176" s="12">
        <v>80.5</v>
      </c>
      <c r="D176" s="4">
        <f>temperatura!C176</f>
        <v>24.123999999999999</v>
      </c>
      <c r="E176" s="8">
        <v>31.959803921568628</v>
      </c>
      <c r="F176" s="7">
        <v>8.1741935483870964</v>
      </c>
      <c r="G176" s="8">
        <v>11.637403952209391</v>
      </c>
      <c r="H176" s="11">
        <f>E176*(0.25+0.5*(F176/G176))</f>
        <v>19.21434535976767</v>
      </c>
      <c r="I176" s="4">
        <f>0.047*H176*SQRT(D176+9.5)-(2.4*(H176/E176)^2)+0.09*(D176+20)*(1-(C176/100))</f>
        <v>5.1434914768348863</v>
      </c>
    </row>
    <row r="177" spans="1:9" x14ac:dyDescent="0.25">
      <c r="A177" s="4">
        <f>temperatura!A177</f>
        <v>1986</v>
      </c>
      <c r="B177" s="4">
        <v>6</v>
      </c>
      <c r="C177" s="12">
        <v>77.900000000000006</v>
      </c>
      <c r="D177" s="4">
        <f>temperatura!C177</f>
        <v>25.218</v>
      </c>
      <c r="E177" s="8">
        <v>31.959803921568628</v>
      </c>
      <c r="F177" s="7">
        <v>7.2967741935483863</v>
      </c>
      <c r="G177" s="8">
        <v>11.637403952209391</v>
      </c>
      <c r="H177" s="11">
        <f>E177*(0.25+0.5*(F177/G177))</f>
        <v>18.009516918098317</v>
      </c>
      <c r="I177" s="4">
        <f>0.047*H177*SQRT(D177+9.5)-(2.4*(H177/E177)^2)+0.09*(D177+20)*(1-(C177/100))</f>
        <v>5.124729707546595</v>
      </c>
    </row>
    <row r="178" spans="1:9" x14ac:dyDescent="0.25">
      <c r="A178" s="4">
        <f>temperatura!A178</f>
        <v>1987</v>
      </c>
      <c r="B178" s="4">
        <v>6</v>
      </c>
      <c r="C178" s="12">
        <v>79.400000000000006</v>
      </c>
      <c r="D178" s="4">
        <f>temperatura!C178</f>
        <v>26.699000000000002</v>
      </c>
      <c r="E178" s="8">
        <v>31.959803921568628</v>
      </c>
      <c r="F178" s="7">
        <v>9.0548387096774192</v>
      </c>
      <c r="G178" s="8">
        <v>11.637403952209391</v>
      </c>
      <c r="H178" s="11">
        <f>E178*(0.25+0.5*(F178/G178))</f>
        <v>20.423603317766691</v>
      </c>
      <c r="I178" s="4">
        <f>0.047*H178*SQRT(D178+9.5)-(2.4*(H178/E178)^2)+0.09*(D178+20)*(1-(C178/100))</f>
        <v>5.6610580818487977</v>
      </c>
    </row>
    <row r="179" spans="1:9" x14ac:dyDescent="0.25">
      <c r="A179" s="4">
        <f>temperatura!A179</f>
        <v>1988</v>
      </c>
      <c r="B179" s="4">
        <v>6</v>
      </c>
      <c r="C179" s="12">
        <v>80.7</v>
      </c>
      <c r="D179" s="4">
        <f>temperatura!C179</f>
        <v>25.684999999999999</v>
      </c>
      <c r="E179" s="8">
        <v>31.959803921568628</v>
      </c>
      <c r="F179" s="7">
        <v>10.058064516129033</v>
      </c>
      <c r="G179" s="8">
        <v>11.637403952209391</v>
      </c>
      <c r="H179" s="11">
        <f>E179*(0.25+0.5*(F179/G179))</f>
        <v>21.801182896293046</v>
      </c>
      <c r="I179" s="4">
        <f>0.047*H179*SQRT(D179+9.5)-(2.4*(H179/E179)^2)+0.09*(D179+20)*(1-(C179/100))</f>
        <v>5.7547239694409722</v>
      </c>
    </row>
    <row r="180" spans="1:9" x14ac:dyDescent="0.25">
      <c r="A180" s="4">
        <f>temperatura!A180</f>
        <v>1989</v>
      </c>
      <c r="B180" s="4">
        <v>6</v>
      </c>
      <c r="C180" s="12">
        <v>79.2</v>
      </c>
      <c r="D180" s="4">
        <f>temperatura!C180</f>
        <v>24.173999999999999</v>
      </c>
      <c r="E180" s="8">
        <v>31.959803921568628</v>
      </c>
      <c r="F180" s="7">
        <v>10.058064516129033</v>
      </c>
      <c r="G180" s="8">
        <v>11.637403952209391</v>
      </c>
      <c r="H180" s="11">
        <f>E180*(0.25+0.5*(F180/G180))</f>
        <v>21.801182896293046</v>
      </c>
      <c r="I180" s="4">
        <f>0.047*H180*SQRT(D180+9.5)-(2.4*(H180/E180)^2)+0.09*(D180+20)*(1-(C180/100))</f>
        <v>5.6561738044664684</v>
      </c>
    </row>
    <row r="181" spans="1:9" x14ac:dyDescent="0.25">
      <c r="A181" s="4">
        <f>temperatura!A181</f>
        <v>1990</v>
      </c>
      <c r="B181" s="4">
        <v>6</v>
      </c>
      <c r="C181" s="12">
        <v>76.7</v>
      </c>
      <c r="D181" s="4">
        <f>temperatura!C181</f>
        <v>23.954999999999998</v>
      </c>
      <c r="E181" s="8">
        <v>31.959803921568628</v>
      </c>
      <c r="F181" s="7">
        <v>10.058064516129033</v>
      </c>
      <c r="G181" s="8">
        <v>11.637403952209391</v>
      </c>
      <c r="H181" s="11">
        <f>E181*(0.25+0.5*(F181/G181))</f>
        <v>21.801182896293046</v>
      </c>
      <c r="I181" s="4">
        <f>0.047*H181*SQRT(D181+9.5)-(2.4*(H181/E181)^2)+0.09*(D181+20)*(1-(C181/100))</f>
        <v>5.731606312836524</v>
      </c>
    </row>
    <row r="182" spans="1:9" x14ac:dyDescent="0.25">
      <c r="A182" s="4">
        <f>temperatura!A182</f>
        <v>1961</v>
      </c>
      <c r="B182" s="4">
        <v>7</v>
      </c>
      <c r="C182" s="12">
        <v>78.8</v>
      </c>
      <c r="D182" s="4">
        <f>temperatura!C182</f>
        <v>27.946000000000002</v>
      </c>
      <c r="E182" s="8">
        <v>32.548284313725489</v>
      </c>
      <c r="F182" s="7">
        <v>9.7193548387096786</v>
      </c>
      <c r="G182" s="8">
        <v>11.679667268874775</v>
      </c>
      <c r="H182" s="11">
        <f>E182*(0.25+0.5*(F182/G182))</f>
        <v>21.679765290249588</v>
      </c>
      <c r="I182" s="4">
        <f>0.047*H182*SQRT(D182+9.5)-(2.4*(H182/E182)^2)+0.09*(D182+20)*(1-(C182/100))</f>
        <v>6.0852874905716003</v>
      </c>
    </row>
    <row r="183" spans="1:9" x14ac:dyDescent="0.25">
      <c r="A183" s="4">
        <f>temperatura!A183</f>
        <v>1962</v>
      </c>
      <c r="B183" s="4">
        <v>7</v>
      </c>
      <c r="C183" s="12">
        <v>78</v>
      </c>
      <c r="D183" s="4">
        <f>temperatura!C183</f>
        <v>24.709</v>
      </c>
      <c r="E183" s="8">
        <v>32.548284313725489</v>
      </c>
      <c r="F183" s="7">
        <v>10.135483870967741</v>
      </c>
      <c r="G183" s="8">
        <v>11.679667268874775</v>
      </c>
      <c r="H183" s="11">
        <f>E183*(0.25+0.5*(F183/G183))</f>
        <v>22.259588573795735</v>
      </c>
      <c r="I183" s="4">
        <f>0.047*H183*SQRT(D183+9.5)-(2.4*(H183/E183)^2)+0.09*(D183+20)*(1-(C183/100))</f>
        <v>5.8817971643185292</v>
      </c>
    </row>
    <row r="184" spans="1:9" x14ac:dyDescent="0.25">
      <c r="A184" s="4">
        <f>temperatura!A184</f>
        <v>1963</v>
      </c>
      <c r="B184" s="4">
        <v>7</v>
      </c>
      <c r="C184" s="12">
        <v>79</v>
      </c>
      <c r="D184" s="4">
        <f>temperatura!C184</f>
        <v>22.41</v>
      </c>
      <c r="E184" s="8">
        <v>32.548284313725489</v>
      </c>
      <c r="F184" s="7">
        <v>9.9967741935483865</v>
      </c>
      <c r="G184" s="8">
        <v>11.679667268874775</v>
      </c>
      <c r="H184" s="11">
        <f>E184*(0.25+0.5*(F184/G184))</f>
        <v>22.066314145947018</v>
      </c>
      <c r="I184" s="4">
        <f>0.047*H184*SQRT(D184+9.5)-(2.4*(H184/E184)^2)+0.09*(D184+20)*(1-(C184/100))</f>
        <v>5.5570119946324414</v>
      </c>
    </row>
    <row r="185" spans="1:9" x14ac:dyDescent="0.25">
      <c r="A185" s="4">
        <f>temperatura!A185</f>
        <v>1964</v>
      </c>
      <c r="B185" s="4">
        <v>7</v>
      </c>
      <c r="C185" s="12">
        <v>77.900000000000006</v>
      </c>
      <c r="D185" s="4">
        <f>temperatura!C185</f>
        <v>23.268999999999998</v>
      </c>
      <c r="E185" s="8">
        <v>32.548284313725489</v>
      </c>
      <c r="F185" s="7">
        <v>9.9193548387096779</v>
      </c>
      <c r="G185" s="8">
        <v>11.679667268874775</v>
      </c>
      <c r="H185" s="11">
        <f>E185*(0.25+0.5*(F185/G185))</f>
        <v>21.958440046682618</v>
      </c>
      <c r="I185" s="4">
        <f>0.047*H185*SQRT(D185+9.5)-(2.4*(H185/E185)^2)+0.09*(D185+20)*(1-(C185/100))</f>
        <v>5.6761500610182472</v>
      </c>
    </row>
    <row r="186" spans="1:9" x14ac:dyDescent="0.25">
      <c r="A186" s="4">
        <f>temperatura!A186</f>
        <v>1965</v>
      </c>
      <c r="B186" s="4">
        <v>7</v>
      </c>
      <c r="C186" s="12">
        <v>75.5</v>
      </c>
      <c r="D186" s="4">
        <f>temperatura!C186</f>
        <v>26.614000000000001</v>
      </c>
      <c r="E186" s="8">
        <v>32.548284313725489</v>
      </c>
      <c r="F186" s="7">
        <v>8.8451612903225811</v>
      </c>
      <c r="G186" s="8">
        <v>11.679667268874775</v>
      </c>
      <c r="H186" s="11">
        <f>E186*(0.25+0.5*(F186/G186))</f>
        <v>20.46168691938907</v>
      </c>
      <c r="I186" s="4">
        <f>0.047*H186*SQRT(D186+9.5)-(2.4*(H186/E186)^2)+0.09*(D186+20)*(1-(C186/100))</f>
        <v>5.8586620768875868</v>
      </c>
    </row>
    <row r="187" spans="1:9" x14ac:dyDescent="0.25">
      <c r="A187" s="4">
        <f>temperatura!A187</f>
        <v>1966</v>
      </c>
      <c r="B187" s="4">
        <v>7</v>
      </c>
      <c r="C187" s="12">
        <v>75.3</v>
      </c>
      <c r="D187" s="4">
        <f>temperatura!C187</f>
        <v>27.876999999999999</v>
      </c>
      <c r="E187" s="8">
        <v>32.548284313725489</v>
      </c>
      <c r="F187" s="7">
        <v>8.6870967741935488</v>
      </c>
      <c r="G187" s="8">
        <v>11.679667268874775</v>
      </c>
      <c r="H187" s="11">
        <f>E187*(0.25+0.5*(F187/G187))</f>
        <v>20.241443966724251</v>
      </c>
      <c r="I187" s="4">
        <f>0.047*H187*SQRT(D187+9.5)-(2.4*(H187/E187)^2)+0.09*(D187+20)*(1-(C187/100))</f>
        <v>5.9523432376742313</v>
      </c>
    </row>
    <row r="188" spans="1:9" x14ac:dyDescent="0.25">
      <c r="A188" s="4">
        <f>temperatura!A188</f>
        <v>1967</v>
      </c>
      <c r="B188" s="4">
        <v>7</v>
      </c>
      <c r="C188" s="12">
        <v>83.3</v>
      </c>
      <c r="D188" s="4">
        <f>temperatura!C188</f>
        <v>25.844000000000001</v>
      </c>
      <c r="E188" s="8">
        <v>32.548284313725489</v>
      </c>
      <c r="F188" s="7">
        <v>9.6516129032258053</v>
      </c>
      <c r="G188" s="8">
        <v>11.679667268874775</v>
      </c>
      <c r="H188" s="11">
        <f>E188*(0.25+0.5*(F188/G188))</f>
        <v>21.585375453393233</v>
      </c>
      <c r="I188" s="4">
        <f>0.047*H188*SQRT(D188+9.5)-(2.4*(H188/E188)^2)+0.09*(D188+20)*(1-(C188/100))</f>
        <v>5.664857266869312</v>
      </c>
    </row>
    <row r="189" spans="1:9" x14ac:dyDescent="0.25">
      <c r="A189" s="4">
        <f>temperatura!A189</f>
        <v>1968</v>
      </c>
      <c r="B189" s="4">
        <v>7</v>
      </c>
      <c r="C189" s="12">
        <v>77</v>
      </c>
      <c r="D189" s="4">
        <f>temperatura!C189</f>
        <v>23.524999999999999</v>
      </c>
      <c r="E189" s="8">
        <v>32.548284313725489</v>
      </c>
      <c r="F189" s="7">
        <v>8.8000000000000007</v>
      </c>
      <c r="G189" s="8">
        <v>11.679667268874775</v>
      </c>
      <c r="H189" s="11">
        <f>E189*(0.25+0.5*(F189/G189))</f>
        <v>20.39876036148484</v>
      </c>
      <c r="I189" s="4">
        <f>0.047*H189*SQRT(D189+9.5)-(2.4*(H189/E189)^2)+0.09*(D189+20)*(1-(C189/100))</f>
        <v>5.467928961785316</v>
      </c>
    </row>
    <row r="190" spans="1:9" x14ac:dyDescent="0.25">
      <c r="A190" s="4">
        <f>temperatura!A190</f>
        <v>1969</v>
      </c>
      <c r="B190" s="4">
        <v>7</v>
      </c>
      <c r="C190" s="12">
        <v>79.900000000000006</v>
      </c>
      <c r="D190" s="4">
        <f>temperatura!C190</f>
        <v>24.373999999999999</v>
      </c>
      <c r="E190" s="8">
        <v>32.548284313725489</v>
      </c>
      <c r="F190" s="7">
        <v>9.6903225806451605</v>
      </c>
      <c r="G190" s="8">
        <v>11.679667268874775</v>
      </c>
      <c r="H190" s="11">
        <f>E190*(0.25+0.5*(F190/G190))</f>
        <v>21.639312503025433</v>
      </c>
      <c r="I190" s="4">
        <f>0.047*H190*SQRT(D190+9.5)-(2.4*(H190/E190)^2)+0.09*(D190+20)*(1-(C190/100))</f>
        <v>5.6612623697638291</v>
      </c>
    </row>
    <row r="191" spans="1:9" x14ac:dyDescent="0.25">
      <c r="A191" s="4">
        <f>temperatura!A191</f>
        <v>1970</v>
      </c>
      <c r="B191" s="4">
        <v>7</v>
      </c>
      <c r="C191" s="12">
        <v>80.3</v>
      </c>
      <c r="D191" s="4">
        <f>temperatura!C191</f>
        <v>24.788</v>
      </c>
      <c r="E191" s="8">
        <v>32.548284313725489</v>
      </c>
      <c r="F191" s="7">
        <v>9.693548387096774</v>
      </c>
      <c r="G191" s="8">
        <v>11.679667268874775</v>
      </c>
      <c r="H191" s="11">
        <f>E191*(0.25+0.5*(F191/G191))</f>
        <v>21.643807257161452</v>
      </c>
      <c r="I191" s="4">
        <f>0.047*H191*SQRT(D191+9.5)-(2.4*(H191/E191)^2)+0.09*(D191+20)*(1-(C191/100))</f>
        <v>5.6894868661313085</v>
      </c>
    </row>
    <row r="192" spans="1:9" x14ac:dyDescent="0.25">
      <c r="A192" s="4">
        <f>temperatura!A192</f>
        <v>1971</v>
      </c>
      <c r="B192" s="4">
        <v>7</v>
      </c>
      <c r="C192" s="12">
        <v>76.400000000000006</v>
      </c>
      <c r="D192" s="4">
        <f>temperatura!C192</f>
        <v>25.065000000000001</v>
      </c>
      <c r="E192" s="8">
        <v>32.548284313725489</v>
      </c>
      <c r="F192" s="7">
        <v>8.6967741935483875</v>
      </c>
      <c r="G192" s="8">
        <v>11.679667268874775</v>
      </c>
      <c r="H192" s="11">
        <f>E192*(0.25+0.5*(F192/G192))</f>
        <v>20.254928229132304</v>
      </c>
      <c r="I192" s="4">
        <f>0.047*H192*SQRT(D192+9.5)-(2.4*(H192/E192)^2)+0.09*(D192+20)*(1-(C192/100))</f>
        <v>5.6246420668468913</v>
      </c>
    </row>
    <row r="193" spans="1:9" x14ac:dyDescent="0.25">
      <c r="A193" s="4">
        <f>temperatura!A193</f>
        <v>1972</v>
      </c>
      <c r="B193" s="4">
        <v>7</v>
      </c>
      <c r="C193" s="12">
        <v>74.7</v>
      </c>
      <c r="D193" s="4">
        <f>temperatura!C193</f>
        <v>24.315000000000001</v>
      </c>
      <c r="E193" s="8">
        <v>32.548284313725489</v>
      </c>
      <c r="F193" s="7">
        <v>8.741935483870968</v>
      </c>
      <c r="G193" s="8">
        <v>11.679667268874775</v>
      </c>
      <c r="H193" s="11">
        <f>E193*(0.25+0.5*(F193/G193))</f>
        <v>20.317854787036538</v>
      </c>
      <c r="I193" s="4">
        <f>0.047*H193*SQRT(D193+9.5)-(2.4*(H193/E193)^2)+0.09*(D193+20)*(1-(C193/100))</f>
        <v>5.6268740378426116</v>
      </c>
    </row>
    <row r="194" spans="1:9" x14ac:dyDescent="0.25">
      <c r="A194" s="4">
        <f>temperatura!A194</f>
        <v>1973</v>
      </c>
      <c r="B194" s="4">
        <v>7</v>
      </c>
      <c r="C194" s="12">
        <v>77.2</v>
      </c>
      <c r="D194" s="4">
        <f>temperatura!C194</f>
        <v>24.077999999999999</v>
      </c>
      <c r="E194" s="8">
        <v>32.548284313725489</v>
      </c>
      <c r="F194" s="7">
        <v>9.4161290322580644</v>
      </c>
      <c r="G194" s="8">
        <v>11.679667268874775</v>
      </c>
      <c r="H194" s="11">
        <f>E194*(0.25+0.5*(F194/G194))</f>
        <v>21.257258401464021</v>
      </c>
      <c r="I194" s="4">
        <f>0.047*H194*SQRT(D194+9.5)-(2.4*(H194/E194)^2)+0.09*(D194+20)*(1-(C194/100))</f>
        <v>5.6701742158631578</v>
      </c>
    </row>
    <row r="195" spans="1:9" x14ac:dyDescent="0.25">
      <c r="A195" s="4">
        <f>temperatura!A195</f>
        <v>1974</v>
      </c>
      <c r="B195" s="4">
        <v>7</v>
      </c>
      <c r="C195" s="12">
        <v>76.900000000000006</v>
      </c>
      <c r="D195" s="4">
        <f>temperatura!C195</f>
        <v>24.946000000000002</v>
      </c>
      <c r="E195" s="8">
        <v>32.548284313725489</v>
      </c>
      <c r="F195" s="7">
        <v>10.012903225806451</v>
      </c>
      <c r="G195" s="8">
        <v>11.679667268874775</v>
      </c>
      <c r="H195" s="11">
        <f>E195*(0.25+0.5*(F195/G195))</f>
        <v>22.088787916627098</v>
      </c>
      <c r="I195" s="4">
        <f>0.047*H195*SQRT(D195+9.5)-(2.4*(H195/E195)^2)+0.09*(D195+20)*(1-(C195/100))</f>
        <v>5.9221916285565337</v>
      </c>
    </row>
    <row r="196" spans="1:9" x14ac:dyDescent="0.25">
      <c r="A196" s="4">
        <f>temperatura!A196</f>
        <v>1975</v>
      </c>
      <c r="B196" s="4">
        <v>7</v>
      </c>
      <c r="C196" s="12">
        <v>78.7</v>
      </c>
      <c r="D196" s="4">
        <f>temperatura!C196</f>
        <v>26.199000000000002</v>
      </c>
      <c r="E196" s="8">
        <v>32.548284313725489</v>
      </c>
      <c r="F196" s="7">
        <v>9.3258064516129036</v>
      </c>
      <c r="G196" s="8">
        <v>11.679667268874775</v>
      </c>
      <c r="H196" s="11">
        <f>E196*(0.25+0.5*(F196/G196))</f>
        <v>21.131405285655553</v>
      </c>
      <c r="I196" s="4">
        <f>0.047*H196*SQRT(D196+9.5)-(2.4*(H196/E196)^2)+0.09*(D196+20)*(1-(C196/100))</f>
        <v>5.8081197252469572</v>
      </c>
    </row>
    <row r="197" spans="1:9" x14ac:dyDescent="0.25">
      <c r="A197" s="4">
        <f>temperatura!A197</f>
        <v>1976</v>
      </c>
      <c r="B197" s="4">
        <v>7</v>
      </c>
      <c r="C197" s="12">
        <v>77</v>
      </c>
      <c r="D197" s="4">
        <f>temperatura!C197</f>
        <v>27.936</v>
      </c>
      <c r="E197" s="8">
        <v>32.548284313725489</v>
      </c>
      <c r="F197" s="7">
        <v>9.1322580645161295</v>
      </c>
      <c r="G197" s="8">
        <v>11.679667268874775</v>
      </c>
      <c r="H197" s="11">
        <f>E197*(0.25+0.5*(F197/G197))</f>
        <v>20.861720037494553</v>
      </c>
      <c r="I197" s="4">
        <f>0.047*H197*SQRT(D197+9.5)-(2.4*(H197/E197)^2)+0.09*(D197+20)*(1-(C197/100))</f>
        <v>6.0055153653121458</v>
      </c>
    </row>
    <row r="198" spans="1:9" x14ac:dyDescent="0.25">
      <c r="A198" s="4">
        <f>temperatura!A198</f>
        <v>1977</v>
      </c>
      <c r="B198" s="4">
        <v>7</v>
      </c>
      <c r="C198" s="12">
        <v>78.2</v>
      </c>
      <c r="D198" s="4">
        <f>temperatura!C198</f>
        <v>24.581</v>
      </c>
      <c r="E198" s="8">
        <v>32.548284313725489</v>
      </c>
      <c r="F198" s="7">
        <v>8.8999999999999986</v>
      </c>
      <c r="G198" s="8">
        <v>11.679667268874775</v>
      </c>
      <c r="H198" s="11">
        <f>E198*(0.25+0.5*(F198/G198))</f>
        <v>20.538097739701353</v>
      </c>
      <c r="I198" s="4">
        <f>0.047*H198*SQRT(D198+9.5)-(2.4*(H198/E198)^2)+0.09*(D198+20)*(1-(C198/100))</f>
        <v>5.5543443314917811</v>
      </c>
    </row>
    <row r="199" spans="1:9" x14ac:dyDescent="0.25">
      <c r="A199" s="4">
        <f>temperatura!A199</f>
        <v>1978</v>
      </c>
      <c r="B199" s="4">
        <v>7</v>
      </c>
      <c r="C199" s="12">
        <v>78.900000000000006</v>
      </c>
      <c r="D199" s="4">
        <f>temperatura!C199</f>
        <v>24.393999999999998</v>
      </c>
      <c r="E199" s="8">
        <v>32.548284313725489</v>
      </c>
      <c r="F199" s="7">
        <v>9.2870967741935484</v>
      </c>
      <c r="G199" s="8">
        <v>11.679667268874775</v>
      </c>
      <c r="H199" s="11">
        <f>E199*(0.25+0.5*(F199/G199))</f>
        <v>21.077468236023353</v>
      </c>
      <c r="I199" s="4">
        <f>0.047*H199*SQRT(D199+9.5)-(2.4*(H199/E199)^2)+0.09*(D199+20)*(1-(C199/100))</f>
        <v>5.6039613741502325</v>
      </c>
    </row>
    <row r="200" spans="1:9" x14ac:dyDescent="0.25">
      <c r="A200" s="4">
        <f>temperatura!A200</f>
        <v>1979</v>
      </c>
      <c r="B200" s="4">
        <v>7</v>
      </c>
      <c r="C200" s="12">
        <v>76.8</v>
      </c>
      <c r="D200" s="4">
        <f>temperatura!C200</f>
        <v>25.706</v>
      </c>
      <c r="E200" s="8">
        <v>32.548284313725489</v>
      </c>
      <c r="F200" s="7">
        <v>8.8258064516129036</v>
      </c>
      <c r="G200" s="8">
        <v>11.679667268874775</v>
      </c>
      <c r="H200" s="11">
        <f>E200*(0.25+0.5*(F200/G200))</f>
        <v>20.434718394572968</v>
      </c>
      <c r="I200" s="4">
        <f>0.047*H200*SQRT(D200+9.5)-(2.4*(H200/E200)^2)+0.09*(D200+20)*(1-(C200/100))</f>
        <v>5.7070263282656946</v>
      </c>
    </row>
    <row r="201" spans="1:9" x14ac:dyDescent="0.25">
      <c r="A201" s="4">
        <f>temperatura!A201</f>
        <v>1980</v>
      </c>
      <c r="B201" s="4">
        <v>7</v>
      </c>
      <c r="C201" s="12">
        <v>77.400000000000006</v>
      </c>
      <c r="D201" s="4">
        <f>temperatura!C201</f>
        <v>24.995999999999999</v>
      </c>
      <c r="E201" s="8">
        <v>32.548284313725489</v>
      </c>
      <c r="F201" s="7">
        <v>8.8258064516129036</v>
      </c>
      <c r="G201" s="8">
        <v>11.679667268874775</v>
      </c>
      <c r="H201" s="11">
        <f>E201*(0.25+0.5*(F201/G201))</f>
        <v>20.434718394572968</v>
      </c>
      <c r="I201" s="4">
        <f>0.047*H201*SQRT(D201+9.5)-(2.4*(H201/E201)^2)+0.09*(D201+20)*(1-(C201/100))</f>
        <v>5.6101482506178648</v>
      </c>
    </row>
    <row r="202" spans="1:9" x14ac:dyDescent="0.25">
      <c r="A202" s="4">
        <f>temperatura!A202</f>
        <v>1981</v>
      </c>
      <c r="B202" s="4">
        <v>7</v>
      </c>
      <c r="C202" s="12">
        <v>78.099999999999994</v>
      </c>
      <c r="D202" s="4">
        <f>temperatura!C202</f>
        <v>25.617000000000001</v>
      </c>
      <c r="E202" s="8">
        <v>32.548284313725489</v>
      </c>
      <c r="F202" s="7">
        <v>9.6516129032258053</v>
      </c>
      <c r="G202" s="8">
        <v>11.679667268874775</v>
      </c>
      <c r="H202" s="11">
        <f>E202*(0.25+0.5*(F202/G202))</f>
        <v>21.585375453393233</v>
      </c>
      <c r="I202" s="4">
        <f>0.047*H202*SQRT(D202+9.5)-(2.4*(H202/E202)^2)+0.09*(D202+20)*(1-(C202/100))</f>
        <v>5.85553334042676</v>
      </c>
    </row>
    <row r="203" spans="1:9" x14ac:dyDescent="0.25">
      <c r="A203" s="4">
        <f>temperatura!A203</f>
        <v>1982</v>
      </c>
      <c r="B203" s="4">
        <v>7</v>
      </c>
      <c r="C203" s="12">
        <v>79.7</v>
      </c>
      <c r="D203" s="4">
        <f>temperatura!C203</f>
        <v>25.606999999999999</v>
      </c>
      <c r="E203" s="8">
        <v>32.548284313725489</v>
      </c>
      <c r="F203" s="7">
        <v>8.7741935483870961</v>
      </c>
      <c r="G203" s="8">
        <v>11.679667268874775</v>
      </c>
      <c r="H203" s="11">
        <f>E203*(0.25+0.5*(F203/G203))</f>
        <v>20.3628023283967</v>
      </c>
      <c r="I203" s="4">
        <f>0.047*H203*SQRT(D203+9.5)-(2.4*(H203/E203)^2)+0.09*(D203+20)*(1-(C203/100))</f>
        <v>5.5645264975139428</v>
      </c>
    </row>
    <row r="204" spans="1:9" x14ac:dyDescent="0.25">
      <c r="A204" s="4">
        <f>temperatura!A204</f>
        <v>1983</v>
      </c>
      <c r="B204" s="4">
        <v>7</v>
      </c>
      <c r="C204" s="12">
        <v>75.900000000000006</v>
      </c>
      <c r="D204" s="4">
        <f>temperatura!C204</f>
        <v>23.821000000000002</v>
      </c>
      <c r="E204" s="8">
        <v>32.548284313725489</v>
      </c>
      <c r="F204" s="7">
        <v>9.0354838709677434</v>
      </c>
      <c r="G204" s="8">
        <v>11.679667268874775</v>
      </c>
      <c r="H204" s="11">
        <f>E204*(0.25+0.5*(F204/G204))</f>
        <v>20.726877413414055</v>
      </c>
      <c r="I204" s="4">
        <f>0.047*H204*SQRT(D204+9.5)-(2.4*(H204/E204)^2)+0.09*(D204+20)*(1-(C204/100))</f>
        <v>5.6005245904230474</v>
      </c>
    </row>
    <row r="205" spans="1:9" x14ac:dyDescent="0.25">
      <c r="A205" s="4">
        <f>temperatura!A205</f>
        <v>1984</v>
      </c>
      <c r="B205" s="4">
        <v>7</v>
      </c>
      <c r="C205" s="12">
        <v>76.099999999999994</v>
      </c>
      <c r="D205" s="4">
        <f>temperatura!C205</f>
        <v>23.722999999999999</v>
      </c>
      <c r="E205" s="8">
        <v>32.548284313725489</v>
      </c>
      <c r="F205" s="7">
        <v>9.7299999999999986</v>
      </c>
      <c r="G205" s="8">
        <v>11.679667268874775</v>
      </c>
      <c r="H205" s="11">
        <f>E205*(0.25+0.5*(F205/G205))</f>
        <v>21.694597978898436</v>
      </c>
      <c r="I205" s="4">
        <f>0.047*H205*SQRT(D205+9.5)-(2.4*(H205/E205)^2)+0.09*(D205+20)*(1-(C205/100))</f>
        <v>5.7514122602573066</v>
      </c>
    </row>
    <row r="206" spans="1:9" x14ac:dyDescent="0.25">
      <c r="A206" s="4">
        <f>temperatura!A206</f>
        <v>1985</v>
      </c>
      <c r="B206" s="4">
        <v>7</v>
      </c>
      <c r="C206" s="12">
        <v>78.5</v>
      </c>
      <c r="D206" s="4">
        <f>temperatura!C206</f>
        <v>24.393999999999998</v>
      </c>
      <c r="E206" s="8">
        <v>32.548284313725489</v>
      </c>
      <c r="F206" s="7">
        <v>9.7299999999999986</v>
      </c>
      <c r="G206" s="8">
        <v>11.679667268874775</v>
      </c>
      <c r="H206" s="11">
        <f>E206*(0.25+0.5*(F206/G206))</f>
        <v>21.694597978898436</v>
      </c>
      <c r="I206" s="4">
        <f>0.047*H206*SQRT(D206+9.5)-(2.4*(H206/E206)^2)+0.09*(D206+20)*(1-(C206/100))</f>
        <v>5.729007998571042</v>
      </c>
    </row>
    <row r="207" spans="1:9" x14ac:dyDescent="0.25">
      <c r="A207" s="4">
        <f>temperatura!A207</f>
        <v>1986</v>
      </c>
      <c r="B207" s="4">
        <v>7</v>
      </c>
      <c r="C207" s="12">
        <v>76.3</v>
      </c>
      <c r="D207" s="4">
        <f>temperatura!C207</f>
        <v>26.081</v>
      </c>
      <c r="E207" s="8">
        <v>32.548284313725489</v>
      </c>
      <c r="F207" s="7">
        <v>9.7299999999999986</v>
      </c>
      <c r="G207" s="8">
        <v>11.679667268874775</v>
      </c>
      <c r="H207" s="11">
        <f>E207*(0.25+0.5*(F207/G207))</f>
        <v>21.694597978898436</v>
      </c>
      <c r="I207" s="4">
        <f>0.047*H207*SQRT(D207+9.5)-(2.4*(H207/E207)^2)+0.09*(D207+20)*(1-(C207/100))</f>
        <v>5.9988294579815777</v>
      </c>
    </row>
    <row r="208" spans="1:9" x14ac:dyDescent="0.25">
      <c r="A208" s="4">
        <f>temperatura!A208</f>
        <v>1987</v>
      </c>
      <c r="B208" s="4">
        <v>7</v>
      </c>
      <c r="C208" s="12">
        <v>76.900000000000006</v>
      </c>
      <c r="D208" s="4">
        <f>temperatura!C208</f>
        <v>27.088000000000001</v>
      </c>
      <c r="E208" s="8">
        <v>32.548284313725489</v>
      </c>
      <c r="F208" s="7">
        <v>9.2200000000000006</v>
      </c>
      <c r="G208" s="8">
        <v>11.679667268874775</v>
      </c>
      <c r="H208" s="11">
        <f>E208*(0.25+0.5*(F208/G208))</f>
        <v>20.983977349994205</v>
      </c>
      <c r="I208" s="4">
        <f>0.047*H208*SQRT(D208+9.5)-(2.4*(H208/E208)^2)+0.09*(D208+20)*(1-(C208/100))</f>
        <v>5.9470307197057366</v>
      </c>
    </row>
    <row r="209" spans="1:9" x14ac:dyDescent="0.25">
      <c r="A209" s="4">
        <f>temperatura!A209</f>
        <v>1988</v>
      </c>
      <c r="B209" s="4">
        <v>7</v>
      </c>
      <c r="C209" s="12">
        <v>74.900000000000006</v>
      </c>
      <c r="D209" s="4">
        <f>temperatura!C209</f>
        <v>26.111000000000001</v>
      </c>
      <c r="E209" s="8">
        <v>32.548284313725489</v>
      </c>
      <c r="F209" s="7">
        <v>9.7700000000000014</v>
      </c>
      <c r="G209" s="8">
        <v>11.679667268874775</v>
      </c>
      <c r="H209" s="11">
        <f>E209*(0.25+0.5*(F209/G209))</f>
        <v>21.750332930185049</v>
      </c>
      <c r="I209" s="4">
        <f>0.047*H209*SQRT(D209+9.5)-(2.4*(H209/E209)^2)+0.09*(D209+20)*(1-(C209/100))</f>
        <v>6.070279296780253</v>
      </c>
    </row>
    <row r="210" spans="1:9" x14ac:dyDescent="0.25">
      <c r="A210" s="4">
        <f>temperatura!A210</f>
        <v>1989</v>
      </c>
      <c r="B210" s="4">
        <v>7</v>
      </c>
      <c r="C210" s="12">
        <v>78.3</v>
      </c>
      <c r="D210" s="4">
        <f>temperatura!C210</f>
        <v>24.847999999999999</v>
      </c>
      <c r="E210" s="8">
        <v>32.548284313725489</v>
      </c>
      <c r="F210" s="7">
        <v>9.57</v>
      </c>
      <c r="G210" s="8">
        <v>11.679667268874775</v>
      </c>
      <c r="H210" s="11">
        <f>E210*(0.25+0.5*(F210/G210))</f>
        <v>21.471658173752015</v>
      </c>
      <c r="I210" s="4">
        <f>0.047*H210*SQRT(D210+9.5)-(2.4*(H210/E210)^2)+0.09*(D210+20)*(1-(C210/100))</f>
        <v>5.7458822599913093</v>
      </c>
    </row>
    <row r="211" spans="1:9" x14ac:dyDescent="0.25">
      <c r="A211" s="4">
        <f>temperatura!A211</f>
        <v>1990</v>
      </c>
      <c r="B211" s="4">
        <v>7</v>
      </c>
      <c r="C211" s="12">
        <v>78.900000000000006</v>
      </c>
      <c r="D211" s="4">
        <f>temperatura!C211</f>
        <v>24.047999999999998</v>
      </c>
      <c r="E211" s="8">
        <v>32.548284313725489</v>
      </c>
      <c r="F211" s="7">
        <v>10.046666666666665</v>
      </c>
      <c r="G211" s="8">
        <v>11.679667268874775</v>
      </c>
      <c r="H211" s="11">
        <f>E211*(0.25+0.5*(F211/G211))</f>
        <v>22.135833009917409</v>
      </c>
      <c r="I211" s="4">
        <f>0.047*H211*SQRT(D211+9.5)-(2.4*(H211/E211)^2)+0.09*(D211+20)*(1-(C211/100))</f>
        <v>5.7523817933823089</v>
      </c>
    </row>
    <row r="212" spans="1:9" x14ac:dyDescent="0.25">
      <c r="A212" s="4">
        <f>temperatura!A212</f>
        <v>1961</v>
      </c>
      <c r="B212" s="4">
        <v>8</v>
      </c>
      <c r="C212" s="12">
        <v>73.599999999999994</v>
      </c>
      <c r="D212" s="4">
        <f>temperatura!C212</f>
        <v>27.826000000000001</v>
      </c>
      <c r="E212" s="8">
        <v>34.75416666666667</v>
      </c>
      <c r="F212" s="7">
        <v>9.9933333333333341</v>
      </c>
      <c r="G212" s="8">
        <v>11.809825357126314</v>
      </c>
      <c r="H212" s="11">
        <f>E212*(0.25+0.5*(F212/G212))</f>
        <v>23.392822285543375</v>
      </c>
      <c r="I212" s="4">
        <f>0.047*H212*SQRT(D212+9.5)-(2.4*(H212/E212)^2)+0.09*(D212+20)*(1-(C212/100))</f>
        <v>6.7661802888268356</v>
      </c>
    </row>
    <row r="213" spans="1:9" x14ac:dyDescent="0.25">
      <c r="A213" s="4">
        <f>temperatura!A213</f>
        <v>1962</v>
      </c>
      <c r="B213" s="4">
        <v>8</v>
      </c>
      <c r="C213" s="12">
        <v>75.599999999999994</v>
      </c>
      <c r="D213" s="4">
        <f>temperatura!C213</f>
        <v>25.289000000000001</v>
      </c>
      <c r="E213" s="8">
        <v>34.75416666666667</v>
      </c>
      <c r="F213" s="7">
        <v>9.7566666666666659</v>
      </c>
      <c r="G213" s="8">
        <v>11.809825357126314</v>
      </c>
      <c r="H213" s="11">
        <f>E213*(0.25+0.5*(F213/G213))</f>
        <v>23.044588821920872</v>
      </c>
      <c r="I213" s="4">
        <f>0.047*H213*SQRT(D213+9.5)-(2.4*(H213/E213)^2)+0.09*(D213+20)*(1-(C213/100))</f>
        <v>6.3276815622788476</v>
      </c>
    </row>
    <row r="214" spans="1:9" x14ac:dyDescent="0.25">
      <c r="A214" s="4">
        <f>temperatura!A214</f>
        <v>1963</v>
      </c>
      <c r="B214" s="4">
        <v>8</v>
      </c>
      <c r="C214" s="12">
        <v>78.599999999999994</v>
      </c>
      <c r="D214" s="4">
        <f>temperatura!C214</f>
        <v>23.370999999999999</v>
      </c>
      <c r="E214" s="8">
        <v>34.75416666666667</v>
      </c>
      <c r="F214" s="7">
        <v>10.076666666666666</v>
      </c>
      <c r="G214" s="8">
        <v>11.809825357126314</v>
      </c>
      <c r="H214" s="11">
        <f>E214*(0.25+0.5*(F214/G214))</f>
        <v>23.515439702311856</v>
      </c>
      <c r="I214" s="4">
        <f>0.047*H214*SQRT(D214+9.5)-(2.4*(H214/E214)^2)+0.09*(D214+20)*(1-(C214/100))</f>
        <v>6.0731797526349354</v>
      </c>
    </row>
    <row r="215" spans="1:9" x14ac:dyDescent="0.25">
      <c r="A215" s="4">
        <f>temperatura!A215</f>
        <v>1964</v>
      </c>
      <c r="B215" s="4">
        <v>8</v>
      </c>
      <c r="C215" s="12">
        <v>78.900000000000006</v>
      </c>
      <c r="D215" s="4">
        <f>temperatura!C215</f>
        <v>24.207000000000001</v>
      </c>
      <c r="E215" s="8">
        <v>34.75416666666667</v>
      </c>
      <c r="F215" s="7">
        <v>8.9966666666666661</v>
      </c>
      <c r="G215" s="8">
        <v>11.809825357126314</v>
      </c>
      <c r="H215" s="11">
        <f>E215*(0.25+0.5*(F215/G215))</f>
        <v>21.926317980992295</v>
      </c>
      <c r="I215" s="4">
        <f>0.047*H215*SQRT(D215+9.5)-(2.4*(H215/E215)^2)+0.09*(D215+20)*(1-(C215/100))</f>
        <v>5.8672784195908516</v>
      </c>
    </row>
    <row r="216" spans="1:9" x14ac:dyDescent="0.25">
      <c r="A216" s="4">
        <f>temperatura!A216</f>
        <v>1965</v>
      </c>
      <c r="B216" s="4">
        <v>8</v>
      </c>
      <c r="C216" s="12">
        <v>75.8</v>
      </c>
      <c r="D216" s="4">
        <f>temperatura!C216</f>
        <v>27.599</v>
      </c>
      <c r="E216" s="8">
        <v>34.75416666666667</v>
      </c>
      <c r="F216" s="7">
        <v>9.3600000000000012</v>
      </c>
      <c r="G216" s="8">
        <v>11.809825357126314</v>
      </c>
      <c r="H216" s="11">
        <f>E216*(0.25+0.5*(F216/G216))</f>
        <v>22.460929918102888</v>
      </c>
      <c r="I216" s="4">
        <f>0.047*H216*SQRT(D216+9.5)-(2.4*(H216/E216)^2)+0.09*(D216+20)*(1-(C216/100))</f>
        <v>6.4642154001903647</v>
      </c>
    </row>
    <row r="217" spans="1:9" x14ac:dyDescent="0.25">
      <c r="A217" s="4">
        <f>temperatura!A217</f>
        <v>1966</v>
      </c>
      <c r="B217" s="4">
        <v>8</v>
      </c>
      <c r="C217" s="12">
        <v>76.5</v>
      </c>
      <c r="D217" s="4">
        <f>temperatura!C217</f>
        <v>28.219000000000001</v>
      </c>
      <c r="E217" s="8">
        <v>34.75416666666667</v>
      </c>
      <c r="F217" s="7">
        <v>9.6666666666666661</v>
      </c>
      <c r="G217" s="8">
        <v>11.809825357126314</v>
      </c>
      <c r="H217" s="11">
        <f>E217*(0.25+0.5*(F217/G217))</f>
        <v>22.91216201181091</v>
      </c>
      <c r="I217" s="4">
        <f>0.047*H217*SQRT(D217+9.5)-(2.4*(H217/E217)^2)+0.09*(D217+20)*(1-(C217/100))</f>
        <v>6.5904157515090187</v>
      </c>
    </row>
    <row r="218" spans="1:9" x14ac:dyDescent="0.25">
      <c r="A218" s="4">
        <f>temperatura!A218</f>
        <v>1967</v>
      </c>
      <c r="B218" s="4">
        <v>8</v>
      </c>
      <c r="C218" s="12">
        <v>75.5</v>
      </c>
      <c r="D218" s="4">
        <f>temperatura!C218</f>
        <v>26.606000000000002</v>
      </c>
      <c r="E218" s="8">
        <v>34.75416666666667</v>
      </c>
      <c r="F218" s="7">
        <v>9.5733333333333324</v>
      </c>
      <c r="G218" s="8">
        <v>11.809825357126314</v>
      </c>
      <c r="H218" s="11">
        <f>E218*(0.25+0.5*(F218/G218))</f>
        <v>22.774830505030206</v>
      </c>
      <c r="I218" s="4">
        <f>0.047*H218*SQRT(D218+9.5)-(2.4*(H218/E218)^2)+0.09*(D218+20)*(1-(C218/100))</f>
        <v>6.428971013768364</v>
      </c>
    </row>
    <row r="219" spans="1:9" x14ac:dyDescent="0.25">
      <c r="A219" s="4">
        <f>temperatura!A219</f>
        <v>1968</v>
      </c>
      <c r="B219" s="4">
        <v>8</v>
      </c>
      <c r="C219" s="12">
        <v>79</v>
      </c>
      <c r="D219" s="4">
        <f>temperatura!C219</f>
        <v>24.433</v>
      </c>
      <c r="E219" s="8">
        <v>34.75416666666667</v>
      </c>
      <c r="F219" s="7">
        <v>8.7033333333333349</v>
      </c>
      <c r="G219" s="8">
        <v>11.809825357126314</v>
      </c>
      <c r="H219" s="11">
        <f>E219*(0.25+0.5*(F219/G219))</f>
        <v>21.494704673967227</v>
      </c>
      <c r="I219" s="4">
        <f>0.047*H219*SQRT(D219+9.5)-(2.4*(H219/E219)^2)+0.09*(D219+20)*(1-(C219/100))</f>
        <v>5.8066648657219542</v>
      </c>
    </row>
    <row r="220" spans="1:9" x14ac:dyDescent="0.25">
      <c r="A220" s="4">
        <f>temperatura!A220</f>
        <v>1969</v>
      </c>
      <c r="B220" s="4">
        <v>8</v>
      </c>
      <c r="C220" s="12">
        <v>80.2</v>
      </c>
      <c r="D220" s="4">
        <f>temperatura!C220</f>
        <v>25.712</v>
      </c>
      <c r="E220" s="8">
        <v>34.75416666666667</v>
      </c>
      <c r="F220" s="7">
        <v>8.59</v>
      </c>
      <c r="G220" s="8">
        <v>11.809825357126314</v>
      </c>
      <c r="H220" s="11">
        <f>E220*(0.25+0.5*(F220/G220))</f>
        <v>21.327944987162088</v>
      </c>
      <c r="I220" s="4">
        <f>0.047*H220*SQRT(D220+9.5)-(2.4*(H220/E220)^2)+0.09*(D220+20)*(1-(C220/100))</f>
        <v>5.8590307532004466</v>
      </c>
    </row>
    <row r="221" spans="1:9" x14ac:dyDescent="0.25">
      <c r="A221" s="4">
        <f>temperatura!A221</f>
        <v>1970</v>
      </c>
      <c r="B221" s="4">
        <v>8</v>
      </c>
      <c r="C221" s="12">
        <v>75.900000000000006</v>
      </c>
      <c r="D221" s="4">
        <f>temperatura!C221</f>
        <v>25.771000000000001</v>
      </c>
      <c r="E221" s="8">
        <v>34.75416666666667</v>
      </c>
      <c r="F221" s="7">
        <v>8.25</v>
      </c>
      <c r="G221" s="8">
        <v>11.809825357126314</v>
      </c>
      <c r="H221" s="11">
        <f>E221*(0.25+0.5*(F221/G221))</f>
        <v>20.827665926746668</v>
      </c>
      <c r="I221" s="4">
        <f>0.047*H221*SQRT(D221+9.5)-(2.4*(H221/E221)^2)+0.09*(D221+20)*(1-(C221/100))</f>
        <v>5.9444591617533558</v>
      </c>
    </row>
    <row r="222" spans="1:9" x14ac:dyDescent="0.25">
      <c r="A222" s="4">
        <f>temperatura!A222</f>
        <v>1971</v>
      </c>
      <c r="B222" s="4">
        <v>8</v>
      </c>
      <c r="C222" s="12">
        <v>73.099999999999994</v>
      </c>
      <c r="D222" s="4">
        <f>temperatura!C222</f>
        <v>25.859000000000002</v>
      </c>
      <c r="E222" s="8">
        <v>34.75416666666667</v>
      </c>
      <c r="F222" s="7">
        <v>9.2799999999999994</v>
      </c>
      <c r="G222" s="8">
        <v>11.809825357126314</v>
      </c>
      <c r="H222" s="11">
        <f>E222*(0.25+0.5*(F222/G222))</f>
        <v>22.343217198005142</v>
      </c>
      <c r="I222" s="4">
        <f>0.047*H222*SQRT(D222+9.5)-(2.4*(H222/E222)^2)+0.09*(D222+20)*(1-(C222/100))</f>
        <v>6.3627392045974034</v>
      </c>
    </row>
    <row r="223" spans="1:9" x14ac:dyDescent="0.25">
      <c r="A223" s="4">
        <f>temperatura!A223</f>
        <v>1972</v>
      </c>
      <c r="B223" s="4">
        <v>8</v>
      </c>
      <c r="C223" s="12">
        <v>78.8</v>
      </c>
      <c r="D223" s="4">
        <f>temperatura!C223</f>
        <v>25.327999999999999</v>
      </c>
      <c r="E223" s="8">
        <v>34.75416666666667</v>
      </c>
      <c r="F223" s="7">
        <v>9.2799999999999994</v>
      </c>
      <c r="G223" s="8">
        <v>11.809825357126314</v>
      </c>
      <c r="H223" s="11">
        <f>E223*(0.25+0.5*(F223/G223))</f>
        <v>22.343217198005142</v>
      </c>
      <c r="I223" s="4">
        <f>0.047*H223*SQRT(D223+9.5)-(2.4*(H223/E223)^2)+0.09*(D223+20)*(1-(C223/100))</f>
        <v>6.07028607704612</v>
      </c>
    </row>
    <row r="224" spans="1:9" x14ac:dyDescent="0.25">
      <c r="A224" s="4">
        <f>temperatura!A224</f>
        <v>1973</v>
      </c>
      <c r="B224" s="4">
        <v>8</v>
      </c>
      <c r="C224" s="12">
        <v>78.3</v>
      </c>
      <c r="D224" s="4">
        <f>temperatura!C224</f>
        <v>25.446000000000002</v>
      </c>
      <c r="E224" s="8">
        <v>34.75416666666667</v>
      </c>
      <c r="F224" s="7">
        <v>9.2899999999999991</v>
      </c>
      <c r="G224" s="8">
        <v>11.809825357126314</v>
      </c>
      <c r="H224" s="11">
        <f>E224*(0.25+0.5*(F224/G224))</f>
        <v>22.357931288017362</v>
      </c>
      <c r="I224" s="4">
        <f>0.047*H224*SQRT(D224+9.5)-(2.4*(H224/E224)^2)+0.09*(D224+20)*(1-(C224/100))</f>
        <v>6.1062591958463575</v>
      </c>
    </row>
    <row r="225" spans="1:9" x14ac:dyDescent="0.25">
      <c r="A225" s="4">
        <f>temperatura!A225</f>
        <v>1974</v>
      </c>
      <c r="B225" s="4">
        <v>8</v>
      </c>
      <c r="C225" s="12">
        <v>81.2</v>
      </c>
      <c r="D225" s="4">
        <f>temperatura!C225</f>
        <v>25.986999999999998</v>
      </c>
      <c r="E225" s="8">
        <v>34.75416666666667</v>
      </c>
      <c r="F225" s="7">
        <v>9.5833333333333339</v>
      </c>
      <c r="G225" s="8">
        <v>11.809825357126314</v>
      </c>
      <c r="H225" s="11">
        <f>E225*(0.25+0.5*(F225/G225))</f>
        <v>22.789544595042429</v>
      </c>
      <c r="I225" s="4">
        <f>0.047*H225*SQRT(D225+9.5)-(2.4*(H225/E225)^2)+0.09*(D225+20)*(1-(C225/100))</f>
        <v>6.1268233751898347</v>
      </c>
    </row>
    <row r="226" spans="1:9" x14ac:dyDescent="0.25">
      <c r="A226" s="4">
        <f>temperatura!A226</f>
        <v>1975</v>
      </c>
      <c r="B226" s="4">
        <v>8</v>
      </c>
      <c r="C226" s="12">
        <v>76.3</v>
      </c>
      <c r="D226" s="4">
        <f>temperatura!C226</f>
        <v>27.314</v>
      </c>
      <c r="E226" s="8">
        <v>34.75416666666667</v>
      </c>
      <c r="F226" s="7">
        <v>9.6466666666666665</v>
      </c>
      <c r="G226" s="8">
        <v>11.809825357126314</v>
      </c>
      <c r="H226" s="11">
        <f>E226*(0.25+0.5*(F226/G226))</f>
        <v>22.882733831786474</v>
      </c>
      <c r="I226" s="4">
        <f>0.047*H226*SQRT(D226+9.5)-(2.4*(H226/E226)^2)+0.09*(D226+20)*(1-(C226/100))</f>
        <v>6.4942536938795916</v>
      </c>
    </row>
    <row r="227" spans="1:9" x14ac:dyDescent="0.25">
      <c r="A227" s="4">
        <f>temperatura!A227</f>
        <v>1976</v>
      </c>
      <c r="B227" s="4">
        <v>8</v>
      </c>
      <c r="C227" s="12">
        <v>77.900000000000006</v>
      </c>
      <c r="D227" s="4">
        <f>temperatura!C227</f>
        <v>28.327000000000002</v>
      </c>
      <c r="E227" s="8">
        <v>34.75416666666667</v>
      </c>
      <c r="F227" s="7">
        <v>8.15</v>
      </c>
      <c r="G227" s="8">
        <v>11.809825357126314</v>
      </c>
      <c r="H227" s="11">
        <f>E227*(0.25+0.5*(F227/G227))</f>
        <v>20.68052502662449</v>
      </c>
      <c r="I227" s="4">
        <f>0.047*H227*SQRT(D227+9.5)-(2.4*(H227/E227)^2)+0.09*(D227+20)*(1-(C227/100))</f>
        <v>6.0894777973733305</v>
      </c>
    </row>
    <row r="228" spans="1:9" x14ac:dyDescent="0.25">
      <c r="A228" s="4">
        <f>temperatura!A228</f>
        <v>1977</v>
      </c>
      <c r="B228" s="4">
        <v>8</v>
      </c>
      <c r="C228" s="12">
        <v>76.5</v>
      </c>
      <c r="D228" s="4">
        <f>temperatura!C228</f>
        <v>25.623000000000001</v>
      </c>
      <c r="E228" s="8">
        <v>34.75416666666667</v>
      </c>
      <c r="F228" s="7">
        <v>9.5533333333333346</v>
      </c>
      <c r="G228" s="8">
        <v>11.809825357126314</v>
      </c>
      <c r="H228" s="11">
        <f>E228*(0.25+0.5*(F228/G228))</f>
        <v>22.745402325005777</v>
      </c>
      <c r="I228" s="4">
        <f>0.047*H228*SQRT(D228+9.5)-(2.4*(H228/E228)^2)+0.09*(D228+20)*(1-(C228/100))</f>
        <v>6.2725394830806671</v>
      </c>
    </row>
    <row r="229" spans="1:9" x14ac:dyDescent="0.25">
      <c r="A229" s="4">
        <f>temperatura!A229</f>
        <v>1978</v>
      </c>
      <c r="B229" s="4">
        <v>8</v>
      </c>
      <c r="C229" s="12">
        <v>76.7</v>
      </c>
      <c r="D229" s="4">
        <f>temperatura!C229</f>
        <v>25.082000000000001</v>
      </c>
      <c r="E229" s="8">
        <v>34.75416666666667</v>
      </c>
      <c r="F229" s="7">
        <v>9.8866666666666667</v>
      </c>
      <c r="G229" s="8">
        <v>11.809825357126314</v>
      </c>
      <c r="H229" s="11">
        <f>E229*(0.25+0.5*(F229/G229))</f>
        <v>23.235871992079712</v>
      </c>
      <c r="I229" s="4">
        <f>0.047*H229*SQRT(D229+9.5)-(2.4*(H229/E229)^2)+0.09*(D229+20)*(1-(C229/100))</f>
        <v>6.2947490845097382</v>
      </c>
    </row>
    <row r="230" spans="1:9" x14ac:dyDescent="0.25">
      <c r="A230" s="4">
        <f>temperatura!A230</f>
        <v>1979</v>
      </c>
      <c r="B230" s="4">
        <v>8</v>
      </c>
      <c r="C230" s="12">
        <v>78.5</v>
      </c>
      <c r="D230" s="4">
        <f>temperatura!C230</f>
        <v>27.048999999999999</v>
      </c>
      <c r="E230" s="8">
        <v>34.75416666666667</v>
      </c>
      <c r="F230" s="7">
        <v>9.35</v>
      </c>
      <c r="G230" s="8">
        <v>11.809825357126314</v>
      </c>
      <c r="H230" s="11">
        <f>E230*(0.25+0.5*(F230/G230))</f>
        <v>22.446215828090669</v>
      </c>
      <c r="I230" s="4">
        <f>0.047*H230*SQRT(D230+9.5)-(2.4*(H230/E230)^2)+0.09*(D230+20)*(1-(C230/100))</f>
        <v>6.2871988686146913</v>
      </c>
    </row>
    <row r="231" spans="1:9" x14ac:dyDescent="0.25">
      <c r="A231" s="4">
        <f>temperatura!A231</f>
        <v>1980</v>
      </c>
      <c r="B231" s="4">
        <v>8</v>
      </c>
      <c r="C231" s="12">
        <v>84.2</v>
      </c>
      <c r="D231" s="4">
        <f>temperatura!C231</f>
        <v>25.859000000000002</v>
      </c>
      <c r="E231" s="8">
        <v>34.75416666666667</v>
      </c>
      <c r="F231" s="7">
        <v>9.3966666666666665</v>
      </c>
      <c r="G231" s="8">
        <v>11.809825357126314</v>
      </c>
      <c r="H231" s="11">
        <f>E231*(0.25+0.5*(F231/G231))</f>
        <v>22.514881581481021</v>
      </c>
      <c r="I231" s="4">
        <f>0.047*H231*SQRT(D231+9.5)-(2.4*(H231/E231)^2)+0.09*(D231+20)*(1-(C231/100))</f>
        <v>5.9372832820684103</v>
      </c>
    </row>
    <row r="232" spans="1:9" x14ac:dyDescent="0.25">
      <c r="A232" s="4">
        <f>temperatura!A232</f>
        <v>1981</v>
      </c>
      <c r="B232" s="4">
        <v>8</v>
      </c>
      <c r="C232" s="12">
        <v>83.7</v>
      </c>
      <c r="D232" s="4">
        <f>temperatura!C232</f>
        <v>26.655000000000001</v>
      </c>
      <c r="E232" s="8">
        <v>34.75416666666667</v>
      </c>
      <c r="F232" s="7">
        <v>9.3774193548387093</v>
      </c>
      <c r="G232" s="8">
        <v>11.809825357126314</v>
      </c>
      <c r="H232" s="11">
        <f>E232*(0.25+0.5*(F232/G232))</f>
        <v>22.486560913608042</v>
      </c>
      <c r="I232" s="4">
        <f>0.047*H232*SQRT(D232+9.5)-(2.4*(H232/E232)^2)+0.09*(D232+20)*(1-(C232/100))</f>
        <v>6.0345590177697455</v>
      </c>
    </row>
    <row r="233" spans="1:9" x14ac:dyDescent="0.25">
      <c r="A233" s="4">
        <f>temperatura!A233</f>
        <v>1982</v>
      </c>
      <c r="B233" s="4">
        <v>8</v>
      </c>
      <c r="C233" s="12">
        <v>79.099999999999994</v>
      </c>
      <c r="D233" s="4">
        <f>temperatura!C233</f>
        <v>26.596</v>
      </c>
      <c r="E233" s="8">
        <v>34.75416666666667</v>
      </c>
      <c r="F233" s="7">
        <v>10.45483870967742</v>
      </c>
      <c r="G233" s="8">
        <v>11.809825357126314</v>
      </c>
      <c r="H233" s="11">
        <f>E233*(0.25+0.5*(F233/G233))</f>
        <v>24.071885450408328</v>
      </c>
      <c r="I233" s="4">
        <f>0.047*H233*SQRT(D233+9.5)-(2.4*(H233/E233)^2)+0.09*(D233+20)*(1-(C233/100))</f>
        <v>6.5224100643881275</v>
      </c>
    </row>
    <row r="234" spans="1:9" x14ac:dyDescent="0.25">
      <c r="A234" s="4">
        <f>temperatura!A234</f>
        <v>1983</v>
      </c>
      <c r="B234" s="4">
        <v>8</v>
      </c>
      <c r="C234" s="12">
        <v>77.900000000000006</v>
      </c>
      <c r="D234" s="4">
        <f>temperatura!C234</f>
        <v>25.013000000000002</v>
      </c>
      <c r="E234" s="8">
        <v>34.75416666666667</v>
      </c>
      <c r="F234" s="7">
        <v>9.3774193548387093</v>
      </c>
      <c r="G234" s="8">
        <v>11.809825357126314</v>
      </c>
      <c r="H234" s="11">
        <f>E234*(0.25+0.5*(F234/G234))</f>
        <v>22.486560913608042</v>
      </c>
      <c r="I234" s="4">
        <f>0.047*H234*SQRT(D234+9.5)-(2.4*(H234/E234)^2)+0.09*(D234+20)*(1-(C234/100))</f>
        <v>6.0994575251382486</v>
      </c>
    </row>
    <row r="235" spans="1:9" x14ac:dyDescent="0.25">
      <c r="A235" s="4">
        <f>temperatura!A235</f>
        <v>1984</v>
      </c>
      <c r="B235" s="4">
        <v>8</v>
      </c>
      <c r="C235" s="12">
        <v>79.5</v>
      </c>
      <c r="D235" s="4">
        <f>temperatura!C235</f>
        <v>24.62</v>
      </c>
      <c r="E235" s="8">
        <v>34.75416666666667</v>
      </c>
      <c r="F235" s="7">
        <v>8.9935483870967747</v>
      </c>
      <c r="G235" s="8">
        <v>11.809825357126314</v>
      </c>
      <c r="H235" s="11">
        <f>E235*(0.25+0.5*(F235/G235))</f>
        <v>21.92172971636483</v>
      </c>
      <c r="I235" s="4">
        <f>0.047*H235*SQRT(D235+9.5)-(2.4*(H235/E235)^2)+0.09*(D235+20)*(1-(C235/100))</f>
        <v>5.8867091842488648</v>
      </c>
    </row>
    <row r="236" spans="1:9" x14ac:dyDescent="0.25">
      <c r="A236" s="4">
        <f>temperatura!A236</f>
        <v>1985</v>
      </c>
      <c r="B236" s="4">
        <v>8</v>
      </c>
      <c r="C236" s="12">
        <v>80.400000000000006</v>
      </c>
      <c r="D236" s="4">
        <f>temperatura!C236</f>
        <v>25.692</v>
      </c>
      <c r="E236" s="8">
        <v>34.75416666666667</v>
      </c>
      <c r="F236" s="7">
        <v>9</v>
      </c>
      <c r="G236" s="8">
        <v>11.809825357126314</v>
      </c>
      <c r="H236" s="11">
        <f>E236*(0.25+0.5*(F236/G236))</f>
        <v>21.931222677663033</v>
      </c>
      <c r="I236" s="4">
        <f>0.047*H236*SQRT(D236+9.5)-(2.4*(H236/E236)^2)+0.09*(D236+20)*(1-(C236/100))</f>
        <v>5.9651093042754075</v>
      </c>
    </row>
    <row r="237" spans="1:9" x14ac:dyDescent="0.25">
      <c r="A237" s="4">
        <f>temperatura!A237</f>
        <v>1986</v>
      </c>
      <c r="B237" s="4">
        <v>8</v>
      </c>
      <c r="C237" s="12">
        <v>81.5</v>
      </c>
      <c r="D237" s="4">
        <f>temperatura!C237</f>
        <v>26.823</v>
      </c>
      <c r="E237" s="8">
        <v>34.75416666666667</v>
      </c>
      <c r="F237" s="7">
        <v>10.199999999999999</v>
      </c>
      <c r="G237" s="8">
        <v>11.809825357126314</v>
      </c>
      <c r="H237" s="11">
        <f>E237*(0.25+0.5*(F237/G237))</f>
        <v>23.696913479129215</v>
      </c>
      <c r="I237" s="4">
        <f>0.047*H237*SQRT(D237+9.5)-(2.4*(H237/E237)^2)+0.09*(D237+20)*(1-(C237/100))</f>
        <v>6.3762578166339487</v>
      </c>
    </row>
    <row r="238" spans="1:9" x14ac:dyDescent="0.25">
      <c r="A238" s="4">
        <f>temperatura!A238</f>
        <v>1987</v>
      </c>
      <c r="B238" s="4">
        <v>8</v>
      </c>
      <c r="C238" s="12">
        <v>79.7</v>
      </c>
      <c r="D238" s="4">
        <f>temperatura!C238</f>
        <v>27.353999999999999</v>
      </c>
      <c r="E238" s="8">
        <v>34.75416666666667</v>
      </c>
      <c r="F238" s="7">
        <v>10.399999999999999</v>
      </c>
      <c r="G238" s="8">
        <v>11.809825357126314</v>
      </c>
      <c r="H238" s="11">
        <f>E238*(0.25+0.5*(F238/G238))</f>
        <v>23.991195279373581</v>
      </c>
      <c r="I238" s="4">
        <f>0.047*H238*SQRT(D238+9.5)-(2.4*(H238/E238)^2)+0.09*(D238+20)*(1-(C238/100))</f>
        <v>6.5667794714776528</v>
      </c>
    </row>
    <row r="239" spans="1:9" x14ac:dyDescent="0.25">
      <c r="A239" s="4">
        <f>temperatura!A239</f>
        <v>1988</v>
      </c>
      <c r="B239" s="4">
        <v>8</v>
      </c>
      <c r="C239" s="12">
        <v>81</v>
      </c>
      <c r="D239" s="4">
        <f>temperatura!C239</f>
        <v>26.538</v>
      </c>
      <c r="E239" s="8">
        <v>34.75416666666667</v>
      </c>
      <c r="F239" s="7">
        <v>10.30967741935484</v>
      </c>
      <c r="G239" s="8">
        <v>11.809825357126314</v>
      </c>
      <c r="H239" s="11">
        <f>E239*(0.25+0.5*(F239/G239))</f>
        <v>23.858293821198707</v>
      </c>
      <c r="I239" s="4">
        <f>0.047*H239*SQRT(D239+9.5)-(2.4*(H239/E239)^2)+0.09*(D239+20)*(1-(C239/100))</f>
        <v>6.396353099703326</v>
      </c>
    </row>
    <row r="240" spans="1:9" x14ac:dyDescent="0.25">
      <c r="A240" s="4">
        <f>temperatura!A240</f>
        <v>1989</v>
      </c>
      <c r="B240" s="4">
        <v>8</v>
      </c>
      <c r="C240" s="12">
        <v>80.400000000000006</v>
      </c>
      <c r="D240" s="4">
        <f>temperatura!C240</f>
        <v>25.721</v>
      </c>
      <c r="E240" s="8">
        <v>34.75416666666667</v>
      </c>
      <c r="F240" s="7">
        <v>10.374193548387098</v>
      </c>
      <c r="G240" s="8">
        <v>11.809825357126314</v>
      </c>
      <c r="H240" s="11">
        <f>E240*(0.25+0.5*(F240/G240))</f>
        <v>23.953223434180757</v>
      </c>
      <c r="I240" s="4">
        <f>0.047*H240*SQRT(D240+9.5)-(2.4*(H240/E240)^2)+0.09*(D240+20)*(1-(C240/100))</f>
        <v>6.3477904941485246</v>
      </c>
    </row>
    <row r="241" spans="1:9" x14ac:dyDescent="0.25">
      <c r="A241" s="4">
        <f>temperatura!A241</f>
        <v>1990</v>
      </c>
      <c r="B241" s="4">
        <v>8</v>
      </c>
      <c r="C241" s="12">
        <v>78</v>
      </c>
      <c r="D241" s="4">
        <f>temperatura!C241</f>
        <v>25.013000000000002</v>
      </c>
      <c r="E241" s="8">
        <v>34.75416666666667</v>
      </c>
      <c r="F241" s="7">
        <v>9.8999999999999986</v>
      </c>
      <c r="G241" s="8">
        <v>11.809825357126314</v>
      </c>
      <c r="H241" s="11">
        <f>E241*(0.25+0.5*(F241/G241))</f>
        <v>23.255490778762667</v>
      </c>
      <c r="I241" s="4">
        <f>0.047*H241*SQRT(D241+9.5)-(2.4*(H241/E241)^2)+0.09*(D241+20)*(1-(C241/100))</f>
        <v>6.2378314843956799</v>
      </c>
    </row>
    <row r="242" spans="1:9" x14ac:dyDescent="0.25">
      <c r="A242" s="4">
        <f>temperatura!A242</f>
        <v>1961</v>
      </c>
      <c r="B242" s="4">
        <v>9</v>
      </c>
      <c r="C242" s="12">
        <v>78.7</v>
      </c>
      <c r="D242" s="4">
        <f>temperatura!C242</f>
        <v>28.623000000000001</v>
      </c>
      <c r="E242" s="8">
        <v>36.91151960784314</v>
      </c>
      <c r="F242" s="7">
        <v>9.8161290322580648</v>
      </c>
      <c r="G242" s="8">
        <v>11.992164678117152</v>
      </c>
      <c r="H242" s="11">
        <f>E242*(0.25+0.5*(F242/G242))</f>
        <v>24.334753805571978</v>
      </c>
      <c r="I242" s="4">
        <f>0.047*H242*SQRT(D242+9.5)-(2.4*(H242/E242)^2)+0.09*(D242+20)*(1-(C242/100))</f>
        <v>6.9508137540024579</v>
      </c>
    </row>
    <row r="243" spans="1:9" x14ac:dyDescent="0.25">
      <c r="A243" s="4">
        <f>temperatura!A243</f>
        <v>1962</v>
      </c>
      <c r="B243" s="4">
        <v>9</v>
      </c>
      <c r="C243" s="12">
        <v>75</v>
      </c>
      <c r="D243" s="4">
        <f>temperatura!C243</f>
        <v>26.651</v>
      </c>
      <c r="E243" s="8">
        <v>36.91151960784314</v>
      </c>
      <c r="F243" s="7">
        <v>9.2096774193548381</v>
      </c>
      <c r="G243" s="8">
        <v>11.992164678117152</v>
      </c>
      <c r="H243" s="11">
        <f>E243*(0.25+0.5*(F243/G243))</f>
        <v>23.401433958750122</v>
      </c>
      <c r="I243" s="4">
        <f>0.047*H243*SQRT(D243+9.5)-(2.4*(H243/E243)^2)+0.09*(D243+20)*(1-(C243/100))</f>
        <v>6.6980216976765439</v>
      </c>
    </row>
    <row r="244" spans="1:9" x14ac:dyDescent="0.25">
      <c r="A244" s="4">
        <f>temperatura!A244</f>
        <v>1963</v>
      </c>
      <c r="B244" s="4">
        <v>9</v>
      </c>
      <c r="C244" s="12">
        <v>80.8</v>
      </c>
      <c r="D244" s="4">
        <f>temperatura!C244</f>
        <v>24.954000000000001</v>
      </c>
      <c r="E244" s="8">
        <v>36.91151960784314</v>
      </c>
      <c r="F244" s="7">
        <v>7.8741935483870966</v>
      </c>
      <c r="G244" s="8">
        <v>11.992164678117152</v>
      </c>
      <c r="H244" s="11">
        <f>E244*(0.25+0.5*(F244/G244))</f>
        <v>21.346144508833913</v>
      </c>
      <c r="I244" s="4">
        <f>0.047*H244*SQRT(D244+9.5)-(2.4*(H244/E244)^2)+0.09*(D244+20)*(1-(C244/100))</f>
        <v>5.8630949640001679</v>
      </c>
    </row>
    <row r="245" spans="1:9" x14ac:dyDescent="0.25">
      <c r="A245" s="4">
        <f>temperatura!A245</f>
        <v>1964</v>
      </c>
      <c r="B245" s="4">
        <v>9</v>
      </c>
      <c r="C245" s="12">
        <v>77.900000000000006</v>
      </c>
      <c r="D245" s="4">
        <f>temperatura!C245</f>
        <v>26.2</v>
      </c>
      <c r="E245" s="8">
        <v>36.91151960784314</v>
      </c>
      <c r="F245" s="7">
        <v>10.248387096774193</v>
      </c>
      <c r="G245" s="8">
        <v>11.992164678117152</v>
      </c>
      <c r="H245" s="11">
        <f>E245*(0.25+0.5*(F245/G245))</f>
        <v>24.999992419796065</v>
      </c>
      <c r="I245" s="4">
        <f>0.047*H245*SQRT(D245+9.5)-(2.4*(H245/E245)^2)+0.09*(D245+20)*(1-(C245/100))</f>
        <v>6.8385305581074043</v>
      </c>
    </row>
    <row r="246" spans="1:9" x14ac:dyDescent="0.25">
      <c r="A246" s="4">
        <f>temperatura!A246</f>
        <v>1965</v>
      </c>
      <c r="B246" s="4">
        <v>9</v>
      </c>
      <c r="C246" s="12">
        <v>79.400000000000006</v>
      </c>
      <c r="D246" s="4">
        <f>temperatura!C246</f>
        <v>28.044</v>
      </c>
      <c r="E246" s="8">
        <v>36.91151960784314</v>
      </c>
      <c r="F246" s="7">
        <v>9.4516129032258061</v>
      </c>
      <c r="G246" s="8">
        <v>11.992164678117152</v>
      </c>
      <c r="H246" s="11">
        <f>E246*(0.25+0.5*(F246/G246))</f>
        <v>23.7737690040248</v>
      </c>
      <c r="I246" s="4">
        <f>0.047*H246*SQRT(D246+9.5)-(2.4*(H246/E246)^2)+0.09*(D246+20)*(1-(C246/100))</f>
        <v>6.7416004630332411</v>
      </c>
    </row>
    <row r="247" spans="1:9" x14ac:dyDescent="0.25">
      <c r="A247" s="4">
        <f>temperatura!A247</f>
        <v>1966</v>
      </c>
      <c r="B247" s="4">
        <v>9</v>
      </c>
      <c r="C247" s="12">
        <v>81.8</v>
      </c>
      <c r="D247" s="4">
        <f>temperatura!C247</f>
        <v>28.376999999999999</v>
      </c>
      <c r="E247" s="8">
        <v>36.91151960784314</v>
      </c>
      <c r="F247" s="7">
        <v>9.32258064516129</v>
      </c>
      <c r="G247" s="8">
        <v>11.992164678117152</v>
      </c>
      <c r="H247" s="11">
        <f>E247*(0.25+0.5*(F247/G247))</f>
        <v>23.575190313211635</v>
      </c>
      <c r="I247" s="4">
        <f>0.047*H247*SQRT(D247+9.5)-(2.4*(H247/E247)^2)+0.09*(D247+20)*(1-(C247/100))</f>
        <v>6.6326977617833647</v>
      </c>
    </row>
    <row r="248" spans="1:9" x14ac:dyDescent="0.25">
      <c r="A248" s="4">
        <f>temperatura!A248</f>
        <v>1967</v>
      </c>
      <c r="B248" s="4">
        <v>9</v>
      </c>
      <c r="C248" s="12">
        <v>77.7</v>
      </c>
      <c r="D248" s="4">
        <f>temperatura!C248</f>
        <v>27.661000000000001</v>
      </c>
      <c r="E248" s="8">
        <v>36.91151960784314</v>
      </c>
      <c r="F248" s="7">
        <v>9.1870967741935488</v>
      </c>
      <c r="G248" s="8">
        <v>11.992164678117152</v>
      </c>
      <c r="H248" s="11">
        <f>E248*(0.25+0.5*(F248/G248))</f>
        <v>23.366682687857821</v>
      </c>
      <c r="I248" s="4">
        <f>0.047*H248*SQRT(D248+9.5)-(2.4*(H248/E248)^2)+0.09*(D248+20)*(1-(C248/100))</f>
        <v>6.6895790207676988</v>
      </c>
    </row>
    <row r="249" spans="1:9" x14ac:dyDescent="0.25">
      <c r="A249" s="4">
        <f>temperatura!A249</f>
        <v>1968</v>
      </c>
      <c r="B249" s="4">
        <v>9</v>
      </c>
      <c r="C249" s="12">
        <v>80.8</v>
      </c>
      <c r="D249" s="4">
        <f>temperatura!C249</f>
        <v>26.465</v>
      </c>
      <c r="E249" s="8">
        <v>36.91151960784314</v>
      </c>
      <c r="F249" s="7">
        <v>9.8129032258064512</v>
      </c>
      <c r="G249" s="8">
        <v>11.992164678117152</v>
      </c>
      <c r="H249" s="11">
        <f>E249*(0.25+0.5*(F249/G249))</f>
        <v>24.329789338301648</v>
      </c>
      <c r="I249" s="4">
        <f>0.047*H249*SQRT(D249+9.5)-(2.4*(H249/E249)^2)+0.09*(D249+20)*(1-(C249/100))</f>
        <v>6.6178684526911775</v>
      </c>
    </row>
    <row r="250" spans="1:9" x14ac:dyDescent="0.25">
      <c r="A250" s="4">
        <f>temperatura!A250</f>
        <v>1969</v>
      </c>
      <c r="B250" s="4">
        <v>9</v>
      </c>
      <c r="C250" s="12">
        <v>79.3</v>
      </c>
      <c r="D250" s="4">
        <f>temperatura!C250</f>
        <v>26.759</v>
      </c>
      <c r="E250" s="8">
        <v>36.91151960784314</v>
      </c>
      <c r="F250" s="7">
        <v>9.1483870967741936</v>
      </c>
      <c r="G250" s="8">
        <v>11.992164678117152</v>
      </c>
      <c r="H250" s="11">
        <f>E250*(0.25+0.5*(F250/G250))</f>
        <v>23.30710908061387</v>
      </c>
      <c r="I250" s="4">
        <f>0.047*H250*SQRT(D250+9.5)-(2.4*(H250/E250)^2)+0.09*(D250+20)*(1-(C250/100))</f>
        <v>6.5104308458793376</v>
      </c>
    </row>
    <row r="251" spans="1:9" x14ac:dyDescent="0.25">
      <c r="A251" s="4">
        <f>temperatura!A251</f>
        <v>1970</v>
      </c>
      <c r="B251" s="4">
        <v>9</v>
      </c>
      <c r="C251" s="12">
        <v>83.4</v>
      </c>
      <c r="D251" s="4">
        <f>temperatura!C251</f>
        <v>27.327999999999999</v>
      </c>
      <c r="E251" s="8">
        <v>36.91151960784314</v>
      </c>
      <c r="F251" s="7">
        <v>9.1709677419354847</v>
      </c>
      <c r="G251" s="8">
        <v>11.992164678117152</v>
      </c>
      <c r="H251" s="11">
        <f>E251*(0.25+0.5*(F251/G251))</f>
        <v>23.341860351506174</v>
      </c>
      <c r="I251" s="4">
        <f>0.047*H251*SQRT(D251+9.5)-(2.4*(H251/E251)^2)+0.09*(D251+20)*(1-(C251/100))</f>
        <v>6.405001814991456</v>
      </c>
    </row>
    <row r="252" spans="1:9" x14ac:dyDescent="0.25">
      <c r="A252" s="4">
        <f>temperatura!A252</f>
        <v>1971</v>
      </c>
      <c r="B252" s="4">
        <v>9</v>
      </c>
      <c r="C252" s="12">
        <v>81.5</v>
      </c>
      <c r="D252" s="4">
        <f>temperatura!C252</f>
        <v>27.289000000000001</v>
      </c>
      <c r="E252" s="8">
        <v>36.91151960784314</v>
      </c>
      <c r="F252" s="7">
        <v>9.4516129032258061</v>
      </c>
      <c r="G252" s="8">
        <v>11.992164678117152</v>
      </c>
      <c r="H252" s="11">
        <f>E252*(0.25+0.5*(F252/G252))</f>
        <v>23.7737690040248</v>
      </c>
      <c r="I252" s="4">
        <f>0.047*H252*SQRT(D252+9.5)-(2.4*(H252/E252)^2)+0.09*(D252+20)*(1-(C252/100))</f>
        <v>6.5690366661448429</v>
      </c>
    </row>
    <row r="253" spans="1:9" x14ac:dyDescent="0.25">
      <c r="A253" s="4">
        <f>temperatura!A253</f>
        <v>1972</v>
      </c>
      <c r="B253" s="4">
        <v>9</v>
      </c>
      <c r="C253" s="12">
        <v>77.3</v>
      </c>
      <c r="D253" s="4">
        <f>temperatura!C253</f>
        <v>26.631</v>
      </c>
      <c r="E253" s="8">
        <v>36.91151960784314</v>
      </c>
      <c r="F253" s="7">
        <v>9.9967741935483865</v>
      </c>
      <c r="G253" s="8">
        <v>11.992164678117152</v>
      </c>
      <c r="H253" s="11">
        <f>E253*(0.25+0.5*(F253/G253))</f>
        <v>24.6127639727104</v>
      </c>
      <c r="I253" s="4">
        <f>0.047*H253*SQRT(D253+9.5)-(2.4*(H253/E253)^2)+0.09*(D253+20)*(1-(C253/100))</f>
        <v>6.8389802180124599</v>
      </c>
    </row>
    <row r="254" spans="1:9" x14ac:dyDescent="0.25">
      <c r="A254" s="4">
        <f>temperatura!A254</f>
        <v>1973</v>
      </c>
      <c r="B254" s="4">
        <v>9</v>
      </c>
      <c r="C254" s="12">
        <v>83</v>
      </c>
      <c r="D254" s="4">
        <f>temperatura!C254</f>
        <v>26.670999999999999</v>
      </c>
      <c r="E254" s="8">
        <v>36.91151960784314</v>
      </c>
      <c r="F254" s="7">
        <v>9.7741935483870961</v>
      </c>
      <c r="G254" s="8">
        <v>11.992164678117152</v>
      </c>
      <c r="H254" s="11">
        <f>E254*(0.25+0.5*(F254/G254))</f>
        <v>24.2702157310577</v>
      </c>
      <c r="I254" s="4">
        <f>0.047*H254*SQRT(D254+9.5)-(2.4*(H254/E254)^2)+0.09*(D254+20)*(1-(C254/100))</f>
        <v>6.5368916222442985</v>
      </c>
    </row>
    <row r="255" spans="1:9" x14ac:dyDescent="0.25">
      <c r="A255" s="4">
        <f>temperatura!A255</f>
        <v>1974</v>
      </c>
      <c r="B255" s="4">
        <v>9</v>
      </c>
      <c r="C255" s="12">
        <v>81.3</v>
      </c>
      <c r="D255" s="4">
        <f>temperatura!C255</f>
        <v>27.475000000000001</v>
      </c>
      <c r="E255" s="8">
        <v>36.91151960784314</v>
      </c>
      <c r="F255" s="7">
        <v>9.9935483870967747</v>
      </c>
      <c r="G255" s="8">
        <v>11.992164678117152</v>
      </c>
      <c r="H255" s="11">
        <f>E255*(0.25+0.5*(F255/G255))</f>
        <v>24.607799505440074</v>
      </c>
      <c r="I255" s="4">
        <f>0.047*H255*SQRT(D255+9.5)-(2.4*(H255/E255)^2)+0.09*(D255+20)*(1-(C255/100))</f>
        <v>6.7650699058618011</v>
      </c>
    </row>
    <row r="256" spans="1:9" x14ac:dyDescent="0.25">
      <c r="A256" s="4">
        <f>temperatura!A256</f>
        <v>1975</v>
      </c>
      <c r="B256" s="4">
        <v>9</v>
      </c>
      <c r="C256" s="12">
        <v>81.099999999999994</v>
      </c>
      <c r="D256" s="4">
        <f>temperatura!C256</f>
        <v>28.338000000000001</v>
      </c>
      <c r="E256" s="8">
        <v>36.91151960784314</v>
      </c>
      <c r="F256" s="7">
        <v>9.4677419354838701</v>
      </c>
      <c r="G256" s="8">
        <v>11.992164678117152</v>
      </c>
      <c r="H256" s="11">
        <f>E256*(0.25+0.5*(F256/G256))</f>
        <v>23.79859134037644</v>
      </c>
      <c r="I256" s="4">
        <f>0.047*H256*SQRT(D256+9.5)-(2.4*(H256/E256)^2)+0.09*(D256+20)*(1-(C256/100))</f>
        <v>6.7049447475049186</v>
      </c>
    </row>
    <row r="257" spans="1:9" x14ac:dyDescent="0.25">
      <c r="A257" s="4">
        <f>temperatura!A257</f>
        <v>1976</v>
      </c>
      <c r="B257" s="4">
        <v>9</v>
      </c>
      <c r="C257" s="12">
        <v>76.7</v>
      </c>
      <c r="D257" s="4">
        <f>temperatura!C257</f>
        <v>28.731000000000002</v>
      </c>
      <c r="E257" s="8">
        <v>36.91151960784314</v>
      </c>
      <c r="F257" s="7">
        <v>9.6612903225806459</v>
      </c>
      <c r="G257" s="8">
        <v>11.992164678117152</v>
      </c>
      <c r="H257" s="11">
        <f>E257*(0.25+0.5*(F257/G257))</f>
        <v>24.096459376596187</v>
      </c>
      <c r="I257" s="4">
        <f>0.047*H257*SQRT(D257+9.5)-(2.4*(H257/E257)^2)+0.09*(D257+20)*(1-(C257/100))</f>
        <v>7.0016752481601898</v>
      </c>
    </row>
    <row r="258" spans="1:9" x14ac:dyDescent="0.25">
      <c r="A258" s="4">
        <f>temperatura!A258</f>
        <v>1977</v>
      </c>
      <c r="B258" s="4">
        <v>9</v>
      </c>
      <c r="C258" s="12">
        <v>77.900000000000006</v>
      </c>
      <c r="D258" s="4">
        <f>temperatura!C258</f>
        <v>27.091999999999999</v>
      </c>
      <c r="E258" s="8">
        <v>36.91151960784314</v>
      </c>
      <c r="F258" s="7">
        <v>8.6566666666666663</v>
      </c>
      <c r="G258" s="8">
        <v>11.992164678117152</v>
      </c>
      <c r="H258" s="11">
        <f>E258*(0.25+0.5*(F258/G258))</f>
        <v>22.550358786373387</v>
      </c>
      <c r="I258" s="4">
        <f>0.047*H258*SQRT(D258+9.5)-(2.4*(H258/E258)^2)+0.09*(D258+20)*(1-(C258/100))</f>
        <v>6.4521691732891169</v>
      </c>
    </row>
    <row r="259" spans="1:9" x14ac:dyDescent="0.25">
      <c r="A259" s="4">
        <f>temperatura!A259</f>
        <v>1978</v>
      </c>
      <c r="B259" s="4">
        <v>9</v>
      </c>
      <c r="C259" s="12">
        <v>82.3</v>
      </c>
      <c r="D259" s="4">
        <f>temperatura!C259</f>
        <v>26.651</v>
      </c>
      <c r="E259" s="8">
        <v>36.91151960784314</v>
      </c>
      <c r="F259" s="7">
        <v>8.2366666666666664</v>
      </c>
      <c r="G259" s="8">
        <v>11.992164678117152</v>
      </c>
      <c r="H259" s="11">
        <f>E259*(0.25+0.5*(F259/G259))</f>
        <v>21.903985147776549</v>
      </c>
      <c r="I259" s="4">
        <f>0.047*H259*SQRT(D259+9.5)-(2.4*(H259/E259)^2)+0.09*(D259+20)*(1-(C259/100))</f>
        <v>6.0878653237145492</v>
      </c>
    </row>
    <row r="260" spans="1:9" x14ac:dyDescent="0.25">
      <c r="A260" s="4">
        <f>temperatura!A260</f>
        <v>1979</v>
      </c>
      <c r="B260" s="4">
        <v>9</v>
      </c>
      <c r="C260" s="12">
        <v>78.3</v>
      </c>
      <c r="D260" s="4">
        <f>temperatura!C260</f>
        <v>27.779</v>
      </c>
      <c r="E260" s="8">
        <v>36.91151960784314</v>
      </c>
      <c r="F260" s="7">
        <v>8.6566666666666663</v>
      </c>
      <c r="G260" s="8">
        <v>11.992164678117152</v>
      </c>
      <c r="H260" s="11">
        <f>E260*(0.25+0.5*(F260/G260))</f>
        <v>22.550358786373387</v>
      </c>
      <c r="I260" s="4">
        <f>0.047*H260*SQRT(D260+9.5)-(2.4*(H260/E260)^2)+0.09*(D260+20)*(1-(C260/100))</f>
        <v>6.5085378442553186</v>
      </c>
    </row>
    <row r="261" spans="1:9" x14ac:dyDescent="0.25">
      <c r="A261" s="4">
        <f>temperatura!A261</f>
        <v>1980</v>
      </c>
      <c r="B261" s="4">
        <v>9</v>
      </c>
      <c r="C261" s="12">
        <v>75.400000000000006</v>
      </c>
      <c r="D261" s="4">
        <f>temperatura!C261</f>
        <v>27.611999999999998</v>
      </c>
      <c r="E261" s="8">
        <v>36.91151960784314</v>
      </c>
      <c r="F261" s="7">
        <v>9.6533333333333342</v>
      </c>
      <c r="G261" s="8">
        <v>11.992164678117152</v>
      </c>
      <c r="H261" s="11">
        <f>E261*(0.25+0.5*(F261/G261))</f>
        <v>24.084213690662711</v>
      </c>
      <c r="I261" s="4">
        <f>0.047*H261*SQRT(D261+9.5)-(2.4*(H261/E261)^2)+0.09*(D261+20)*(1-(C261/100))</f>
        <v>6.9282068825157745</v>
      </c>
    </row>
    <row r="262" spans="1:9" x14ac:dyDescent="0.25">
      <c r="A262" s="4">
        <f>temperatura!A262</f>
        <v>1981</v>
      </c>
      <c r="B262" s="4">
        <v>9</v>
      </c>
      <c r="C262" s="12">
        <v>79.2</v>
      </c>
      <c r="D262" s="4">
        <f>temperatura!C262</f>
        <v>27.690999999999999</v>
      </c>
      <c r="E262" s="8">
        <v>36.91151960784314</v>
      </c>
      <c r="F262" s="7">
        <v>9.5233333333333334</v>
      </c>
      <c r="G262" s="8">
        <v>11.992164678117152</v>
      </c>
      <c r="H262" s="11">
        <f>E262*(0.25+0.5*(F262/G262))</f>
        <v>23.884145659668444</v>
      </c>
      <c r="I262" s="4">
        <f>0.047*H262*SQRT(D262+9.5)-(2.4*(H262/E262)^2)+0.09*(D262+20)*(1-(C262/100))</f>
        <v>6.7337487122194917</v>
      </c>
    </row>
    <row r="263" spans="1:9" x14ac:dyDescent="0.25">
      <c r="A263" s="4">
        <f>temperatura!A263</f>
        <v>1982</v>
      </c>
      <c r="B263" s="4">
        <v>9</v>
      </c>
      <c r="C263" s="12">
        <v>82.1</v>
      </c>
      <c r="D263" s="4">
        <f>temperatura!C263</f>
        <v>27.916</v>
      </c>
      <c r="E263" s="8">
        <v>36.91151960784314</v>
      </c>
      <c r="F263" s="7">
        <v>8.6933333333333334</v>
      </c>
      <c r="G263" s="8">
        <v>11.992164678117152</v>
      </c>
      <c r="H263" s="11">
        <f>E263*(0.25+0.5*(F263/G263))</f>
        <v>22.606788231012793</v>
      </c>
      <c r="I263" s="4">
        <f>0.047*H263*SQRT(D263+9.5)-(2.4*(H263/E263)^2)+0.09*(D263+20)*(1-(C263/100))</f>
        <v>6.3709549458618433</v>
      </c>
    </row>
    <row r="264" spans="1:9" x14ac:dyDescent="0.25">
      <c r="A264" s="4">
        <f>temperatura!A264</f>
        <v>1983</v>
      </c>
      <c r="B264" s="4">
        <v>9</v>
      </c>
      <c r="C264" s="12">
        <v>75.7</v>
      </c>
      <c r="D264" s="4">
        <f>temperatura!C264</f>
        <v>27.181000000000001</v>
      </c>
      <c r="E264" s="8">
        <v>36.91151960784314</v>
      </c>
      <c r="F264" s="7">
        <v>9.293333333333333</v>
      </c>
      <c r="G264" s="8">
        <v>11.992164678117152</v>
      </c>
      <c r="H264" s="11">
        <f>E264*(0.25+0.5*(F264/G264))</f>
        <v>23.530179143293989</v>
      </c>
      <c r="I264" s="4">
        <f>0.047*H264*SQRT(D264+9.5)-(2.4*(H264/E264)^2)+0.09*(D264+20)*(1-(C264/100))</f>
        <v>6.754526646942062</v>
      </c>
    </row>
    <row r="265" spans="1:9" x14ac:dyDescent="0.25">
      <c r="A265" s="4">
        <f>temperatura!A265</f>
        <v>1984</v>
      </c>
      <c r="B265" s="4">
        <v>9</v>
      </c>
      <c r="C265" s="12">
        <v>80</v>
      </c>
      <c r="D265" s="4">
        <f>temperatura!C265</f>
        <v>26.367000000000001</v>
      </c>
      <c r="E265" s="8">
        <v>36.91151960784314</v>
      </c>
      <c r="F265" s="7">
        <v>9.206666666666667</v>
      </c>
      <c r="G265" s="8">
        <v>11.992164678117152</v>
      </c>
      <c r="H265" s="11">
        <f>E265*(0.25+0.5*(F265/G265))</f>
        <v>23.396800455964481</v>
      </c>
      <c r="I265" s="4">
        <f>0.047*H265*SQRT(D265+9.5)-(2.4*(H265/E265)^2)+0.09*(D265+20)*(1-(C265/100))</f>
        <v>6.4560309407158538</v>
      </c>
    </row>
    <row r="266" spans="1:9" x14ac:dyDescent="0.25">
      <c r="A266" s="4">
        <f>temperatura!A266</f>
        <v>1985</v>
      </c>
      <c r="B266" s="4">
        <v>9</v>
      </c>
      <c r="C266" s="12">
        <v>79.599999999999994</v>
      </c>
      <c r="D266" s="4">
        <f>temperatura!C266</f>
        <v>27.248999999999999</v>
      </c>
      <c r="E266" s="8">
        <v>36.91151960784314</v>
      </c>
      <c r="F266" s="7">
        <v>9.93</v>
      </c>
      <c r="G266" s="8">
        <v>11.992164678117152</v>
      </c>
      <c r="H266" s="11">
        <f>E266*(0.25+0.5*(F266/G266))</f>
        <v>24.509999500214594</v>
      </c>
      <c r="I266" s="4">
        <f>0.047*H266*SQRT(D266+9.5)-(2.4*(H266/E266)^2)+0.09*(D266+20)*(1-(C266/100))</f>
        <v>6.792628272092494</v>
      </c>
    </row>
    <row r="267" spans="1:9" x14ac:dyDescent="0.25">
      <c r="A267" s="4">
        <f>temperatura!A267</f>
        <v>1986</v>
      </c>
      <c r="B267" s="4">
        <v>9</v>
      </c>
      <c r="C267" s="12">
        <v>80.099999999999994</v>
      </c>
      <c r="D267" s="4">
        <f>temperatura!C267</f>
        <v>27.956</v>
      </c>
      <c r="E267" s="8">
        <v>36.91151960784314</v>
      </c>
      <c r="F267" s="7">
        <v>8.5266666666666673</v>
      </c>
      <c r="G267" s="8">
        <v>11.992164678117152</v>
      </c>
      <c r="H267" s="11">
        <f>E267*(0.25+0.5*(F267/G267))</f>
        <v>22.350290755379127</v>
      </c>
      <c r="I267" s="4">
        <f>0.047*H267*SQRT(D267+9.5)-(2.4*(H267/E267)^2)+0.09*(D267+20)*(1-(C267/100))</f>
        <v>6.4079255168874045</v>
      </c>
    </row>
    <row r="268" spans="1:9" x14ac:dyDescent="0.25">
      <c r="A268" s="4">
        <f>temperatura!A268</f>
        <v>1987</v>
      </c>
      <c r="B268" s="4">
        <v>9</v>
      </c>
      <c r="C268" s="12">
        <v>80.3</v>
      </c>
      <c r="D268" s="4">
        <f>temperatura!C268</f>
        <v>27.946000000000002</v>
      </c>
      <c r="E268" s="8">
        <v>36.91151960784314</v>
      </c>
      <c r="F268" s="7">
        <v>9.6566666666666663</v>
      </c>
      <c r="G268" s="8">
        <v>11.992164678117152</v>
      </c>
      <c r="H268" s="11">
        <f>E268*(0.25+0.5*(F268/G268))</f>
        <v>24.089343640175379</v>
      </c>
      <c r="I268" s="4">
        <f>0.047*H268*SQRT(D268+9.5)-(2.4*(H268/E268)^2)+0.09*(D268+20)*(1-(C268/100))</f>
        <v>6.7561609310311113</v>
      </c>
    </row>
    <row r="269" spans="1:9" x14ac:dyDescent="0.25">
      <c r="A269" s="4">
        <f>temperatura!A269</f>
        <v>1988</v>
      </c>
      <c r="B269" s="4">
        <v>9</v>
      </c>
      <c r="C269" s="12">
        <v>78.099999999999994</v>
      </c>
      <c r="D269" s="4">
        <f>temperatura!C269</f>
        <v>27.896999999999998</v>
      </c>
      <c r="E269" s="8">
        <v>36.91151960784314</v>
      </c>
      <c r="F269" s="7">
        <v>9.1366666666666667</v>
      </c>
      <c r="G269" s="8">
        <v>11.992164678117152</v>
      </c>
      <c r="H269" s="11">
        <f>E269*(0.25+0.5*(F269/G269))</f>
        <v>23.289071516198344</v>
      </c>
      <c r="I269" s="4">
        <f>0.047*H269*SQRT(D269+9.5)-(2.4*(H269/E269)^2)+0.09*(D269+20)*(1-(C269/100))</f>
        <v>6.6823690157682538</v>
      </c>
    </row>
    <row r="270" spans="1:9" x14ac:dyDescent="0.25">
      <c r="A270" s="4">
        <f>temperatura!A270</f>
        <v>1989</v>
      </c>
      <c r="B270" s="4">
        <v>9</v>
      </c>
      <c r="C270" s="12">
        <v>76</v>
      </c>
      <c r="D270" s="4">
        <f>temperatura!C270</f>
        <v>27.289000000000001</v>
      </c>
      <c r="E270" s="8">
        <v>36.91151960784314</v>
      </c>
      <c r="F270" s="7">
        <v>9.4766666666666666</v>
      </c>
      <c r="G270" s="8">
        <v>11.992164678117152</v>
      </c>
      <c r="H270" s="11">
        <f>E270*(0.25+0.5*(F270/G270))</f>
        <v>23.812326366491018</v>
      </c>
      <c r="I270" s="4">
        <f>0.047*H270*SQRT(D270+9.5)-(2.4*(H270/E270)^2)+0.09*(D270+20)*(1-(C270/100))</f>
        <v>6.8108768729401845</v>
      </c>
    </row>
    <row r="271" spans="1:9" x14ac:dyDescent="0.25">
      <c r="A271" s="4">
        <f>temperatura!A271</f>
        <v>1990</v>
      </c>
      <c r="B271" s="4">
        <v>9</v>
      </c>
      <c r="C271" s="12">
        <v>75.8</v>
      </c>
      <c r="D271" s="4">
        <f>temperatura!C271</f>
        <v>26.602</v>
      </c>
      <c r="E271" s="8">
        <v>36.91151960784314</v>
      </c>
      <c r="F271" s="7">
        <v>8.7966666666666651</v>
      </c>
      <c r="G271" s="8">
        <v>11.992164678117152</v>
      </c>
      <c r="H271" s="11">
        <f>E271*(0.25+0.5*(F271/G271))</f>
        <v>22.76581666590566</v>
      </c>
      <c r="I271" s="4">
        <f>0.047*H271*SQRT(D271+9.5)-(2.4*(H271/E271)^2)+0.09*(D271+20)*(1-(C271/100))</f>
        <v>6.5310759348175313</v>
      </c>
    </row>
    <row r="272" spans="1:9" x14ac:dyDescent="0.25">
      <c r="A272" s="4">
        <f>temperatura!A272</f>
        <v>1961</v>
      </c>
      <c r="B272" s="4">
        <v>10</v>
      </c>
      <c r="C272" s="12">
        <v>77.599999999999994</v>
      </c>
      <c r="D272" s="4">
        <f>temperatura!C272</f>
        <v>28.643999999999998</v>
      </c>
      <c r="E272" s="8">
        <v>38.33355392156863</v>
      </c>
      <c r="F272" s="7">
        <v>9.7366666666666681</v>
      </c>
      <c r="G272" s="8">
        <v>12.176653900633127</v>
      </c>
      <c r="H272" s="11">
        <f>E272*(0.25+0.5*(F272/G272))</f>
        <v>24.909480513918702</v>
      </c>
      <c r="I272" s="4">
        <f>0.047*H272*SQRT(D272+9.5)-(2.4*(H272/E272)^2)+0.09*(D272+20)*(1-(C272/100))</f>
        <v>7.1978812929611289</v>
      </c>
    </row>
    <row r="273" spans="1:9" x14ac:dyDescent="0.25">
      <c r="A273" s="4">
        <f>temperatura!A273</f>
        <v>1962</v>
      </c>
      <c r="B273" s="4">
        <v>10</v>
      </c>
      <c r="C273" s="12">
        <v>83.6</v>
      </c>
      <c r="D273" s="4">
        <f>temperatura!C273</f>
        <v>27.797000000000001</v>
      </c>
      <c r="E273" s="8">
        <v>38.33355392156863</v>
      </c>
      <c r="F273" s="7">
        <v>9.26</v>
      </c>
      <c r="G273" s="8">
        <v>12.176653900633127</v>
      </c>
      <c r="H273" s="11">
        <f>E273*(0.25+0.5*(F273/G273))</f>
        <v>24.159178849833015</v>
      </c>
      <c r="I273" s="4">
        <f>0.047*H273*SQRT(D273+9.5)-(2.4*(H273/E273)^2)+0.09*(D273+20)*(1-(C273/100))</f>
        <v>6.6867395962546894</v>
      </c>
    </row>
    <row r="274" spans="1:9" x14ac:dyDescent="0.25">
      <c r="A274" s="4">
        <f>temperatura!A274</f>
        <v>1963</v>
      </c>
      <c r="B274" s="4">
        <v>10</v>
      </c>
      <c r="C274" s="12">
        <v>78.900000000000006</v>
      </c>
      <c r="D274" s="4">
        <f>temperatura!C274</f>
        <v>26.381</v>
      </c>
      <c r="E274" s="8">
        <v>38.33355392156863</v>
      </c>
      <c r="F274" s="7">
        <v>9.0766666666666662</v>
      </c>
      <c r="G274" s="8">
        <v>12.176653900633127</v>
      </c>
      <c r="H274" s="11">
        <f>E274*(0.25+0.5*(F274/G274))</f>
        <v>23.870601286723129</v>
      </c>
      <c r="I274" s="4">
        <f>0.047*H274*SQRT(D274+9.5)-(2.4*(H274/E274)^2)+0.09*(D274+20)*(1-(C274/100))</f>
        <v>6.6705139798584554</v>
      </c>
    </row>
    <row r="275" spans="1:9" x14ac:dyDescent="0.25">
      <c r="A275" s="4">
        <f>temperatura!A275</f>
        <v>1964</v>
      </c>
      <c r="B275" s="4">
        <v>10</v>
      </c>
      <c r="C275" s="12">
        <v>82</v>
      </c>
      <c r="D275" s="4">
        <f>temperatura!C275</f>
        <v>27.19</v>
      </c>
      <c r="E275" s="8">
        <v>38.33355392156863</v>
      </c>
      <c r="F275" s="7">
        <v>8.8833333333333329</v>
      </c>
      <c r="G275" s="8">
        <v>12.176653900633127</v>
      </c>
      <c r="H275" s="11">
        <f>E275*(0.25+0.5*(F275/G275))</f>
        <v>23.566283129261802</v>
      </c>
      <c r="I275" s="4">
        <f>0.047*H275*SQRT(D275+9.5)-(2.4*(H275/E275)^2)+0.09*(D275+20)*(1-(C275/100))</f>
        <v>6.5664970315669482</v>
      </c>
    </row>
    <row r="276" spans="1:9" x14ac:dyDescent="0.25">
      <c r="A276" s="4">
        <f>temperatura!A276</f>
        <v>1965</v>
      </c>
      <c r="B276" s="4">
        <v>10</v>
      </c>
      <c r="C276" s="12">
        <v>80.900000000000006</v>
      </c>
      <c r="D276" s="4">
        <f>temperatura!C276</f>
        <v>27.768000000000001</v>
      </c>
      <c r="E276" s="8">
        <v>38.33355392156863</v>
      </c>
      <c r="F276" s="7">
        <v>9.49</v>
      </c>
      <c r="G276" s="8">
        <v>12.176653900633127</v>
      </c>
      <c r="H276" s="11">
        <f>E276*(0.25+0.5*(F276/G276))</f>
        <v>24.521212519916318</v>
      </c>
      <c r="I276" s="4">
        <f>0.047*H276*SQRT(D276+9.5)-(2.4*(H276/E276)^2)+0.09*(D276+20)*(1-(C276/100))</f>
        <v>6.8747829140577386</v>
      </c>
    </row>
    <row r="277" spans="1:9" x14ac:dyDescent="0.25">
      <c r="A277" s="4">
        <f>temperatura!A277</f>
        <v>1966</v>
      </c>
      <c r="B277" s="4">
        <v>10</v>
      </c>
      <c r="C277" s="12">
        <v>83.4</v>
      </c>
      <c r="D277" s="4">
        <f>temperatura!C277</f>
        <v>28.326000000000001</v>
      </c>
      <c r="E277" s="8">
        <v>38.33355392156863</v>
      </c>
      <c r="F277" s="7">
        <v>9.1999999999999993</v>
      </c>
      <c r="G277" s="8">
        <v>12.176653900633127</v>
      </c>
      <c r="H277" s="11">
        <f>E277*(0.25+0.5*(F277/G277))</f>
        <v>24.064735283724321</v>
      </c>
      <c r="I277" s="4">
        <f>0.047*H277*SQRT(D277+9.5)-(2.4*(H277/E277)^2)+0.09*(D277+20)*(1-(C277/100))</f>
        <v>6.7323892932638412</v>
      </c>
    </row>
    <row r="278" spans="1:9" x14ac:dyDescent="0.25">
      <c r="A278" s="4">
        <f>temperatura!A278</f>
        <v>1967</v>
      </c>
      <c r="B278" s="4">
        <v>10</v>
      </c>
      <c r="C278" s="12">
        <v>77.599999999999994</v>
      </c>
      <c r="D278" s="4">
        <f>temperatura!C278</f>
        <v>27.951000000000001</v>
      </c>
      <c r="E278" s="8">
        <v>38.33355392156863</v>
      </c>
      <c r="F278" s="7">
        <v>9.8733333333333331</v>
      </c>
      <c r="G278" s="8">
        <v>12.176653900633127</v>
      </c>
      <c r="H278" s="11">
        <f>E278*(0.25+0.5*(F278/G278))</f>
        <v>25.12460197005516</v>
      </c>
      <c r="I278" s="4">
        <f>0.047*H278*SQRT(D278+9.5)-(2.4*(H278/E278)^2)+0.09*(D278+20)*(1-(C278/100))</f>
        <v>7.1622217697321329</v>
      </c>
    </row>
    <row r="279" spans="1:9" x14ac:dyDescent="0.25">
      <c r="A279" s="4">
        <f>temperatura!A279</f>
        <v>1968</v>
      </c>
      <c r="B279" s="4">
        <v>10</v>
      </c>
      <c r="C279" s="12">
        <v>82.8</v>
      </c>
      <c r="D279" s="4">
        <f>temperatura!C279</f>
        <v>26.959</v>
      </c>
      <c r="E279" s="8">
        <v>38.33355392156863</v>
      </c>
      <c r="F279" s="7">
        <v>9.4333333333333336</v>
      </c>
      <c r="G279" s="8">
        <v>12.176653900633127</v>
      </c>
      <c r="H279" s="11">
        <f>E279*(0.25+0.5*(F279/G279))</f>
        <v>24.432015818591445</v>
      </c>
      <c r="I279" s="4">
        <f>0.047*H279*SQRT(D279+9.5)-(2.4*(H279/E279)^2)+0.09*(D279+20)*(1-(C279/100))</f>
        <v>6.6856112713141203</v>
      </c>
    </row>
    <row r="280" spans="1:9" x14ac:dyDescent="0.25">
      <c r="A280" s="4">
        <f>temperatura!A280</f>
        <v>1969</v>
      </c>
      <c r="B280" s="4">
        <v>10</v>
      </c>
      <c r="C280" s="12">
        <v>81.900000000000006</v>
      </c>
      <c r="D280" s="4">
        <f>temperatura!C280</f>
        <v>27.286000000000001</v>
      </c>
      <c r="E280" s="8">
        <v>38.33355392156863</v>
      </c>
      <c r="F280" s="7">
        <v>9.34</v>
      </c>
      <c r="G280" s="8">
        <v>12.176653900633127</v>
      </c>
      <c r="H280" s="11">
        <f>E280*(0.25+0.5*(F280/G280))</f>
        <v>24.285103604644597</v>
      </c>
      <c r="I280" s="4">
        <f>0.047*H280*SQRT(D280+9.5)-(2.4*(H280/E280)^2)+0.09*(D280+20)*(1-(C280/100))</f>
        <v>6.7298095302920844</v>
      </c>
    </row>
    <row r="281" spans="1:9" x14ac:dyDescent="0.25">
      <c r="A281" s="4">
        <f>temperatura!A281</f>
        <v>1970</v>
      </c>
      <c r="B281" s="4">
        <v>10</v>
      </c>
      <c r="C281" s="12">
        <v>83.2</v>
      </c>
      <c r="D281" s="4">
        <f>temperatura!C281</f>
        <v>27.594999999999999</v>
      </c>
      <c r="E281" s="8">
        <v>38.33355392156863</v>
      </c>
      <c r="F281" s="7">
        <v>9.7766666666666673</v>
      </c>
      <c r="G281" s="8">
        <v>12.176653900633127</v>
      </c>
      <c r="H281" s="11">
        <f>E281*(0.25+0.5*(F281/G281))</f>
        <v>24.972442891324494</v>
      </c>
      <c r="I281" s="4">
        <f>0.047*H281*SQRT(D281+9.5)-(2.4*(H281/E281)^2)+0.09*(D281+20)*(1-(C281/100))</f>
        <v>6.8496305460519782</v>
      </c>
    </row>
    <row r="282" spans="1:9" x14ac:dyDescent="0.25">
      <c r="A282" s="4">
        <f>temperatura!A282</f>
        <v>1971</v>
      </c>
      <c r="B282" s="4">
        <v>10</v>
      </c>
      <c r="C282" s="12">
        <v>81</v>
      </c>
      <c r="D282" s="4">
        <f>temperatura!C282</f>
        <v>27.661999999999999</v>
      </c>
      <c r="E282" s="8">
        <v>38.33355392156863</v>
      </c>
      <c r="F282" s="7">
        <v>9.3000000000000007</v>
      </c>
      <c r="G282" s="8">
        <v>12.176653900633127</v>
      </c>
      <c r="H282" s="11">
        <f>E282*(0.25+0.5*(F282/G282))</f>
        <v>24.222141227238804</v>
      </c>
      <c r="I282" s="4">
        <f>0.047*H282*SQRT(D282+9.5)-(2.4*(H282/E282)^2)+0.09*(D282+20)*(1-(C282/100))</f>
        <v>6.7967790602141402</v>
      </c>
    </row>
    <row r="283" spans="1:9" x14ac:dyDescent="0.25">
      <c r="A283" s="4">
        <f>temperatura!A283</f>
        <v>1972</v>
      </c>
      <c r="B283" s="4">
        <v>10</v>
      </c>
      <c r="C283" s="12">
        <v>83</v>
      </c>
      <c r="D283" s="4">
        <f>temperatura!C283</f>
        <v>27.016999999999999</v>
      </c>
      <c r="E283" s="8">
        <v>38.33355392156863</v>
      </c>
      <c r="F283" s="7">
        <v>9.1633333333333322</v>
      </c>
      <c r="G283" s="8">
        <v>12.176653900633127</v>
      </c>
      <c r="H283" s="11">
        <f>E283*(0.25+0.5*(F283/G283))</f>
        <v>24.007019771102346</v>
      </c>
      <c r="I283" s="4">
        <f>0.047*H283*SQRT(D283+9.5)-(2.4*(H283/E283)^2)+0.09*(D283+20)*(1-(C283/100))</f>
        <v>6.5964753196797679</v>
      </c>
    </row>
    <row r="284" spans="1:9" x14ac:dyDescent="0.25">
      <c r="A284" s="4">
        <f>temperatura!A284</f>
        <v>1973</v>
      </c>
      <c r="B284" s="4">
        <v>10</v>
      </c>
      <c r="C284" s="12">
        <v>82</v>
      </c>
      <c r="D284" s="4">
        <f>temperatura!C284</f>
        <v>27.228999999999999</v>
      </c>
      <c r="E284" s="8">
        <v>38.33355392156863</v>
      </c>
      <c r="F284" s="7">
        <v>9.6533333333333342</v>
      </c>
      <c r="G284" s="8">
        <v>12.176653900633127</v>
      </c>
      <c r="H284" s="11">
        <f>E284*(0.25+0.5*(F284/G284))</f>
        <v>24.778308894323299</v>
      </c>
      <c r="I284" s="4">
        <f>0.047*H284*SQRT(D284+9.5)-(2.4*(H284/E284)^2)+0.09*(D284+20)*(1-(C284/100))</f>
        <v>6.8202279875206147</v>
      </c>
    </row>
    <row r="285" spans="1:9" x14ac:dyDescent="0.25">
      <c r="A285" s="4">
        <f>temperatura!A285</f>
        <v>1974</v>
      </c>
      <c r="B285" s="4">
        <v>10</v>
      </c>
      <c r="C285" s="12">
        <v>78.7</v>
      </c>
      <c r="D285" s="4">
        <f>temperatura!C285</f>
        <v>28.018000000000001</v>
      </c>
      <c r="E285" s="8">
        <v>38.33355392156863</v>
      </c>
      <c r="F285" s="7">
        <v>6.7193548387096778</v>
      </c>
      <c r="G285" s="8">
        <v>12.176653900633127</v>
      </c>
      <c r="H285" s="11">
        <f>E285*(0.25+0.5*(F285/G285))</f>
        <v>20.160052362348992</v>
      </c>
      <c r="I285" s="4">
        <f>0.047*H285*SQRT(D285+9.5)-(2.4*(H285/E285)^2)+0.09*(D285+20)*(1-(C285/100))</f>
        <v>6.0604651553192248</v>
      </c>
    </row>
    <row r="286" spans="1:9" x14ac:dyDescent="0.25">
      <c r="A286" s="4">
        <f>temperatura!A286</f>
        <v>1975</v>
      </c>
      <c r="B286" s="4">
        <v>10</v>
      </c>
      <c r="C286" s="12">
        <v>82.9</v>
      </c>
      <c r="D286" s="4">
        <f>temperatura!C286</f>
        <v>28.036999999999999</v>
      </c>
      <c r="E286" s="8">
        <v>38.33355392156863</v>
      </c>
      <c r="F286" s="7">
        <v>8.4419354838709673</v>
      </c>
      <c r="G286" s="8">
        <v>12.176653900633127</v>
      </c>
      <c r="H286" s="11">
        <f>E286*(0.25+0.5*(F286/G286))</f>
        <v>22.871496679662943</v>
      </c>
      <c r="I286" s="4">
        <f>0.047*H286*SQRT(D286+9.5)-(2.4*(H286/E286)^2)+0.09*(D286+20)*(1-(C286/100))</f>
        <v>6.4709343384816238</v>
      </c>
    </row>
    <row r="287" spans="1:9" x14ac:dyDescent="0.25">
      <c r="A287" s="4">
        <f>temperatura!A287</f>
        <v>1976</v>
      </c>
      <c r="B287" s="4">
        <v>10</v>
      </c>
      <c r="C287" s="12">
        <v>81.2</v>
      </c>
      <c r="D287" s="4">
        <f>temperatura!C287</f>
        <v>28.22</v>
      </c>
      <c r="E287" s="8">
        <v>38.33355392156863</v>
      </c>
      <c r="F287" s="7">
        <v>6.7193548387096778</v>
      </c>
      <c r="G287" s="8">
        <v>12.176653900633127</v>
      </c>
      <c r="H287" s="11">
        <f>E287*(0.25+0.5*(F287/G287))</f>
        <v>20.160052362348992</v>
      </c>
      <c r="I287" s="4">
        <f>0.047*H287*SQRT(D287+9.5)-(2.4*(H287/E287)^2)+0.09*(D287+20)*(1-(C287/100))</f>
        <v>5.971445479040967</v>
      </c>
    </row>
    <row r="288" spans="1:9" x14ac:dyDescent="0.25">
      <c r="A288" s="4">
        <f>temperatura!A288</f>
        <v>1977</v>
      </c>
      <c r="B288" s="4">
        <v>10</v>
      </c>
      <c r="C288" s="12">
        <v>78.400000000000006</v>
      </c>
      <c r="D288" s="4">
        <f>temperatura!C288</f>
        <v>27.826000000000001</v>
      </c>
      <c r="E288" s="8">
        <v>38.33355392156863</v>
      </c>
      <c r="F288" s="7">
        <v>9.7741935483870961</v>
      </c>
      <c r="G288" s="8">
        <v>12.176653900633127</v>
      </c>
      <c r="H288" s="11">
        <f>E288*(0.25+0.5*(F288/G288))</f>
        <v>24.968550056162307</v>
      </c>
      <c r="I288" s="4">
        <f>0.047*H288*SQRT(D288+9.5)-(2.4*(H288/E288)^2)+0.09*(D288+20)*(1-(C288/100))</f>
        <v>7.0811546004031101</v>
      </c>
    </row>
    <row r="289" spans="1:9" x14ac:dyDescent="0.25">
      <c r="A289" s="4">
        <f>temperatura!A289</f>
        <v>1978</v>
      </c>
      <c r="B289" s="4">
        <v>10</v>
      </c>
      <c r="C289" s="12">
        <v>82.9</v>
      </c>
      <c r="D289" s="4">
        <f>temperatura!C289</f>
        <v>27.45</v>
      </c>
      <c r="E289" s="8">
        <v>38.33355392156863</v>
      </c>
      <c r="F289" s="7">
        <v>8.2290322580645157</v>
      </c>
      <c r="G289" s="8">
        <v>12.176653900633127</v>
      </c>
      <c r="H289" s="11">
        <f>E289*(0.25+0.5*(F289/G289))</f>
        <v>22.536374348309536</v>
      </c>
      <c r="I289" s="4">
        <f>0.047*H289*SQRT(D289+9.5)-(2.4*(H289/E289)^2)+0.09*(D289+20)*(1-(C289/100))</f>
        <v>6.339312010230632</v>
      </c>
    </row>
    <row r="290" spans="1:9" x14ac:dyDescent="0.25">
      <c r="A290" s="4">
        <f>temperatura!A290</f>
        <v>1979</v>
      </c>
      <c r="B290" s="4">
        <v>10</v>
      </c>
      <c r="C290" s="12">
        <v>78.400000000000006</v>
      </c>
      <c r="D290" s="4">
        <f>temperatura!C290</f>
        <v>28.056999999999999</v>
      </c>
      <c r="E290" s="8">
        <v>38.33355392156863</v>
      </c>
      <c r="F290" s="7">
        <v>8.1225806451612907</v>
      </c>
      <c r="G290" s="8">
        <v>12.176653900633127</v>
      </c>
      <c r="H290" s="11">
        <f>E290*(0.25+0.5*(F290/G290))</f>
        <v>22.368813182632831</v>
      </c>
      <c r="I290" s="4">
        <f>0.047*H290*SQRT(D290+9.5)-(2.4*(H290/E290)^2)+0.09*(D290+20)*(1-(C290/100))</f>
        <v>6.5599801871203542</v>
      </c>
    </row>
    <row r="291" spans="1:9" x14ac:dyDescent="0.25">
      <c r="A291" s="4">
        <f>temperatura!A291</f>
        <v>1980</v>
      </c>
      <c r="B291" s="4">
        <v>10</v>
      </c>
      <c r="C291" s="12">
        <v>82.5</v>
      </c>
      <c r="D291" s="4">
        <f>temperatura!C291</f>
        <v>27.536999999999999</v>
      </c>
      <c r="E291" s="8">
        <v>38.33355392156863</v>
      </c>
      <c r="F291" s="7">
        <v>7.82258064516129</v>
      </c>
      <c r="G291" s="8">
        <v>12.176653900633127</v>
      </c>
      <c r="H291" s="11">
        <f>E291*(0.25+0.5*(F291/G291))</f>
        <v>21.896595352089388</v>
      </c>
      <c r="I291" s="4">
        <f>0.047*H291*SQRT(D291+9.5)-(2.4*(H291/E291)^2)+0.09*(D291+20)*(1-(C291/100))</f>
        <v>6.2287708669544557</v>
      </c>
    </row>
    <row r="292" spans="1:9" x14ac:dyDescent="0.25">
      <c r="A292" s="4">
        <f>temperatura!A292</f>
        <v>1981</v>
      </c>
      <c r="B292" s="4">
        <v>10</v>
      </c>
      <c r="C292" s="12">
        <v>82.9</v>
      </c>
      <c r="D292" s="4">
        <f>temperatura!C292</f>
        <v>28.085999999999999</v>
      </c>
      <c r="E292" s="8">
        <v>38.33355392156863</v>
      </c>
      <c r="F292" s="7">
        <v>6.096774193548387</v>
      </c>
      <c r="G292" s="8">
        <v>12.176653900633127</v>
      </c>
      <c r="H292" s="11">
        <f>E292*(0.25+0.5*(F292/G292))</f>
        <v>19.180073423694331</v>
      </c>
      <c r="I292" s="4">
        <f>0.047*H292*SQRT(D292+9.5)-(2.4*(H292/E292)^2)+0.09*(D292+20)*(1-(C292/100))</f>
        <v>5.6658508077837322</v>
      </c>
    </row>
    <row r="293" spans="1:9" x14ac:dyDescent="0.25">
      <c r="A293" s="4">
        <f>temperatura!A293</f>
        <v>1982</v>
      </c>
      <c r="B293" s="4">
        <v>10</v>
      </c>
      <c r="C293" s="12">
        <v>80.400000000000006</v>
      </c>
      <c r="D293" s="4">
        <f>temperatura!C293</f>
        <v>27.643000000000001</v>
      </c>
      <c r="E293" s="8">
        <v>38.33355392156863</v>
      </c>
      <c r="F293" s="7">
        <v>9.3645161290322587</v>
      </c>
      <c r="G293" s="8">
        <v>12.176653900633127</v>
      </c>
      <c r="H293" s="11">
        <f>E293*(0.25+0.5*(F293/G293))</f>
        <v>24.32369344886105</v>
      </c>
      <c r="I293" s="4">
        <f>0.047*H293*SQRT(D293+9.5)-(2.4*(H293/E293)^2)+0.09*(D293+20)*(1-(C293/100))</f>
        <v>6.8414439977010408</v>
      </c>
    </row>
    <row r="294" spans="1:9" x14ac:dyDescent="0.25">
      <c r="A294" s="4">
        <f>temperatura!A294</f>
        <v>1983</v>
      </c>
      <c r="B294" s="4">
        <v>10</v>
      </c>
      <c r="C294" s="12">
        <v>80.400000000000006</v>
      </c>
      <c r="D294" s="4">
        <f>temperatura!C294</f>
        <v>27.643000000000001</v>
      </c>
      <c r="E294" s="8">
        <v>38.33355392156863</v>
      </c>
      <c r="F294" s="7">
        <v>9.3322580645161288</v>
      </c>
      <c r="G294" s="8">
        <v>12.176653900633127</v>
      </c>
      <c r="H294" s="11">
        <f>E294*(0.25+0.5*(F294/G294))</f>
        <v>24.272917338049925</v>
      </c>
      <c r="I294" s="4">
        <f>0.047*H294*SQRT(D294+9.5)-(2.4*(H294/E294)^2)+0.09*(D294+20)*(1-(C294/100))</f>
        <v>6.8309297234263138</v>
      </c>
    </row>
    <row r="295" spans="1:9" x14ac:dyDescent="0.25">
      <c r="A295" s="4">
        <f>temperatura!A295</f>
        <v>1984</v>
      </c>
      <c r="B295" s="4">
        <v>10</v>
      </c>
      <c r="C295" s="12">
        <v>82</v>
      </c>
      <c r="D295" s="4">
        <f>temperatura!C295</f>
        <v>26.844000000000001</v>
      </c>
      <c r="E295" s="8">
        <v>38.33355392156863</v>
      </c>
      <c r="F295" s="7">
        <v>9.5032258064516135</v>
      </c>
      <c r="G295" s="8">
        <v>12.176653900633127</v>
      </c>
      <c r="H295" s="11">
        <f>E295*(0.25+0.5*(F295/G295))</f>
        <v>24.542030725348877</v>
      </c>
      <c r="I295" s="4">
        <f>0.047*H295*SQRT(D295+9.5)-(2.4*(H295/E295)^2)+0.09*(D295+20)*(1-(C295/100))</f>
        <v>6.7289873407746619</v>
      </c>
    </row>
    <row r="296" spans="1:9" x14ac:dyDescent="0.25">
      <c r="A296" s="4">
        <f>temperatura!A296</f>
        <v>1985</v>
      </c>
      <c r="B296" s="4">
        <v>10</v>
      </c>
      <c r="C296" s="12">
        <v>78.900000000000006</v>
      </c>
      <c r="D296" s="4">
        <f>temperatura!C296</f>
        <v>27.728999999999999</v>
      </c>
      <c r="E296" s="8">
        <v>38.33355392156863</v>
      </c>
      <c r="F296" s="7">
        <v>8.7193548387096786</v>
      </c>
      <c r="G296" s="8">
        <v>12.176653900633127</v>
      </c>
      <c r="H296" s="11">
        <f>E296*(0.25+0.5*(F296/G296))</f>
        <v>23.3081712326386</v>
      </c>
      <c r="I296" s="4">
        <f>0.047*H296*SQRT(D296+9.5)-(2.4*(H296/E296)^2)+0.09*(D296+20)*(1-(C296/100))</f>
        <v>6.7032343287018827</v>
      </c>
    </row>
    <row r="297" spans="1:9" x14ac:dyDescent="0.25">
      <c r="A297" s="4">
        <f>temperatura!A297</f>
        <v>1986</v>
      </c>
      <c r="B297" s="4">
        <v>10</v>
      </c>
      <c r="C297" s="12">
        <v>83.2</v>
      </c>
      <c r="D297" s="4">
        <f>temperatura!C297</f>
        <v>27.855</v>
      </c>
      <c r="E297" s="8">
        <v>38.33355392156863</v>
      </c>
      <c r="F297" s="7">
        <v>7.7064516129032263</v>
      </c>
      <c r="G297" s="8">
        <v>12.176653900633127</v>
      </c>
      <c r="H297" s="11">
        <f>E297*(0.25+0.5*(F297/G297))</f>
        <v>21.713801353169348</v>
      </c>
      <c r="I297" s="4">
        <f>0.047*H297*SQRT(D297+9.5)-(2.4*(H297/E297)^2)+0.09*(D297+20)*(1-(C297/100))</f>
        <v>6.1909717219129607</v>
      </c>
    </row>
    <row r="298" spans="1:9" x14ac:dyDescent="0.25">
      <c r="A298" s="4">
        <f>temperatura!A298</f>
        <v>1987</v>
      </c>
      <c r="B298" s="4">
        <v>10</v>
      </c>
      <c r="C298" s="12">
        <v>83.9</v>
      </c>
      <c r="D298" s="4">
        <f>temperatura!C298</f>
        <v>27.873999999999999</v>
      </c>
      <c r="E298" s="8">
        <v>38.33355392156863</v>
      </c>
      <c r="F298" s="7">
        <v>9.9064516129032274</v>
      </c>
      <c r="G298" s="8">
        <v>12.176653900633127</v>
      </c>
      <c r="H298" s="11">
        <f>E298*(0.25+0.5*(F298/G298))</f>
        <v>25.176732110487912</v>
      </c>
      <c r="I298" s="4">
        <f>0.047*H298*SQRT(D298+9.5)-(2.4*(H298/E298)^2)+0.09*(D298+20)*(1-(C298/100))</f>
        <v>6.8924869940818407</v>
      </c>
    </row>
    <row r="299" spans="1:9" x14ac:dyDescent="0.25">
      <c r="A299" s="4">
        <f>temperatura!A299</f>
        <v>1988</v>
      </c>
      <c r="B299" s="4">
        <v>10</v>
      </c>
      <c r="C299" s="12">
        <v>80.8</v>
      </c>
      <c r="D299" s="4">
        <f>temperatura!C299</f>
        <v>27.556000000000001</v>
      </c>
      <c r="E299" s="8">
        <v>38.33355392156863</v>
      </c>
      <c r="F299" s="7">
        <v>8.112903225806452</v>
      </c>
      <c r="G299" s="8">
        <v>12.176653900633127</v>
      </c>
      <c r="H299" s="11">
        <f>E299*(0.25+0.5*(F299/G299))</f>
        <v>22.353580349389492</v>
      </c>
      <c r="I299" s="4">
        <f>0.047*H299*SQRT(D299+9.5)-(2.4*(H299/E299)^2)+0.09*(D299+20)*(1-(C299/100))</f>
        <v>6.4011562195032496</v>
      </c>
    </row>
    <row r="300" spans="1:9" x14ac:dyDescent="0.25">
      <c r="A300" s="4">
        <f>temperatura!A300</f>
        <v>1989</v>
      </c>
      <c r="B300" s="4">
        <v>10</v>
      </c>
      <c r="C300" s="12">
        <v>78.5</v>
      </c>
      <c r="D300" s="4">
        <f>temperatura!C300</f>
        <v>27.797000000000001</v>
      </c>
      <c r="E300" s="8">
        <v>38.33355392156863</v>
      </c>
      <c r="F300" s="7">
        <v>7.6483870967741936</v>
      </c>
      <c r="G300" s="8">
        <v>12.176653900633127</v>
      </c>
      <c r="H300" s="11">
        <f>E300*(0.25+0.5*(F300/G300))</f>
        <v>21.622404353709324</v>
      </c>
      <c r="I300" s="4">
        <f>0.047*H300*SQRT(D300+9.5)-(2.4*(H300/E300)^2)+0.09*(D300+20)*(1-(C300/100))</f>
        <v>6.3676666742093468</v>
      </c>
    </row>
    <row r="301" spans="1:9" x14ac:dyDescent="0.25">
      <c r="A301" s="4">
        <f>temperatura!A301</f>
        <v>1990</v>
      </c>
      <c r="B301" s="4">
        <v>10</v>
      </c>
      <c r="C301" s="12">
        <v>81.400000000000006</v>
      </c>
      <c r="D301" s="4">
        <f>temperatura!C301</f>
        <v>27.209</v>
      </c>
      <c r="E301" s="8">
        <v>38.33355392156863</v>
      </c>
      <c r="F301" s="7">
        <v>8.8451612903225811</v>
      </c>
      <c r="G301" s="8">
        <v>12.176653900633127</v>
      </c>
      <c r="H301" s="11">
        <f>E301*(0.25+0.5*(F301/G301))</f>
        <v>23.506198064801975</v>
      </c>
      <c r="I301" s="4">
        <f>0.047*H301*SQRT(D301+9.5)-(2.4*(H301/E301)^2)+0.09*(D301+20)*(1-(C301/100))</f>
        <v>6.581544008320745</v>
      </c>
    </row>
    <row r="302" spans="1:9" x14ac:dyDescent="0.25">
      <c r="A302" s="4">
        <f>temperatura!A302</f>
        <v>1961</v>
      </c>
      <c r="B302" s="4">
        <v>11</v>
      </c>
      <c r="C302" s="12">
        <v>82.9</v>
      </c>
      <c r="D302" s="4">
        <f>temperatura!C302</f>
        <v>28.04</v>
      </c>
      <c r="E302" s="8">
        <v>38.284803921568631</v>
      </c>
      <c r="F302" s="7">
        <v>8.6032258064516132</v>
      </c>
      <c r="G302" s="8">
        <v>12.312671790883394</v>
      </c>
      <c r="H302" s="11">
        <f>E302*(0.25+0.5*(F302/G302))</f>
        <v>22.946560069264116</v>
      </c>
      <c r="I302" s="4">
        <f>0.047*H302*SQRT(D302+9.5)-(2.4*(H302/E302)^2)+0.09*(D302+20)*(1-(C302/100))</f>
        <v>6.4850508945597456</v>
      </c>
    </row>
    <row r="303" spans="1:9" x14ac:dyDescent="0.25">
      <c r="A303" s="4">
        <f>temperatura!A303</f>
        <v>1962</v>
      </c>
      <c r="B303" s="4">
        <v>11</v>
      </c>
      <c r="C303" s="12">
        <v>86.1</v>
      </c>
      <c r="D303" s="4">
        <f>temperatura!C303</f>
        <v>27.596</v>
      </c>
      <c r="E303" s="8">
        <v>38.284803921568631</v>
      </c>
      <c r="F303" s="7">
        <v>7.6096774193548393</v>
      </c>
      <c r="G303" s="8">
        <v>12.312671790883394</v>
      </c>
      <c r="H303" s="11">
        <f>E303*(0.25+0.5*(F303/G303))</f>
        <v>21.401899177110927</v>
      </c>
      <c r="I303" s="4">
        <f>0.047*H303*SQRT(D303+9.5)-(2.4*(H303/E303)^2)+0.09*(D303+20)*(1-(C303/100))</f>
        <v>5.9719409259157583</v>
      </c>
    </row>
    <row r="304" spans="1:9" x14ac:dyDescent="0.25">
      <c r="A304" s="4">
        <f>temperatura!A304</f>
        <v>1963</v>
      </c>
      <c r="B304" s="4">
        <v>11</v>
      </c>
      <c r="C304" s="12">
        <v>86</v>
      </c>
      <c r="D304" s="4">
        <f>temperatura!C304</f>
        <v>26.94</v>
      </c>
      <c r="E304" s="8">
        <v>38.284803921568631</v>
      </c>
      <c r="F304" s="7">
        <v>8.5967741935483879</v>
      </c>
      <c r="G304" s="8">
        <v>12.312671790883394</v>
      </c>
      <c r="H304" s="11">
        <f>E304*(0.25+0.5*(F304/G304))</f>
        <v>22.936529803730657</v>
      </c>
      <c r="I304" s="4">
        <f>0.047*H304*SQRT(D304+9.5)-(2.4*(H304/E304)^2)+0.09*(D304+20)*(1-(C304/100))</f>
        <v>6.2375349068901889</v>
      </c>
    </row>
    <row r="305" spans="1:9" x14ac:dyDescent="0.25">
      <c r="A305" s="4">
        <f>temperatura!A305</f>
        <v>1964</v>
      </c>
      <c r="B305" s="4">
        <v>11</v>
      </c>
      <c r="C305" s="12">
        <v>85.5</v>
      </c>
      <c r="D305" s="4">
        <f>temperatura!C305</f>
        <v>26.901</v>
      </c>
      <c r="E305" s="8">
        <v>38.284803921568631</v>
      </c>
      <c r="F305" s="7">
        <v>8.9516129032258061</v>
      </c>
      <c r="G305" s="8">
        <v>12.312671790883394</v>
      </c>
      <c r="H305" s="11">
        <f>E305*(0.25+0.5*(F305/G305))</f>
        <v>23.488194408071077</v>
      </c>
      <c r="I305" s="4">
        <f>0.047*H305*SQRT(D305+9.5)-(2.4*(H305/E305)^2)+0.09*(D305+20)*(1-(C305/100))</f>
        <v>6.3691635423362154</v>
      </c>
    </row>
    <row r="306" spans="1:9" x14ac:dyDescent="0.25">
      <c r="A306" s="4">
        <f>temperatura!A306</f>
        <v>1965</v>
      </c>
      <c r="B306" s="4">
        <v>11</v>
      </c>
      <c r="C306" s="12">
        <v>82.9</v>
      </c>
      <c r="D306" s="4">
        <f>temperatura!C306</f>
        <v>27.866</v>
      </c>
      <c r="E306" s="8">
        <v>38.284803921568631</v>
      </c>
      <c r="F306" s="7">
        <v>9.4451612903225808</v>
      </c>
      <c r="G306" s="8">
        <v>12.312671790883394</v>
      </c>
      <c r="H306" s="11">
        <f>E306*(0.25+0.5*(F306/G306))</f>
        <v>24.255509721380946</v>
      </c>
      <c r="I306" s="4">
        <f>0.047*H306*SQRT(D306+9.5)-(2.4*(H306/E306)^2)+0.09*(D306+20)*(1-(C306/100))</f>
        <v>6.7419351703740293</v>
      </c>
    </row>
    <row r="307" spans="1:9" x14ac:dyDescent="0.25">
      <c r="A307" s="4">
        <f>temperatura!A307</f>
        <v>1966</v>
      </c>
      <c r="B307" s="4">
        <v>11</v>
      </c>
      <c r="C307" s="12">
        <v>80.3</v>
      </c>
      <c r="D307" s="4">
        <f>temperatura!C307</f>
        <v>28.146000000000001</v>
      </c>
      <c r="E307" s="8">
        <v>38.284803921568631</v>
      </c>
      <c r="F307" s="7">
        <v>6</v>
      </c>
      <c r="G307" s="8">
        <v>12.312671790883394</v>
      </c>
      <c r="H307" s="11">
        <f>E307*(0.25+0.5*(F307/G307))</f>
        <v>18.899347926512085</v>
      </c>
      <c r="I307" s="4">
        <f>0.047*H307*SQRT(D307+9.5)-(2.4*(H307/E307)^2)+0.09*(D307+20)*(1-(C307/100))</f>
        <v>5.7188637436729763</v>
      </c>
    </row>
    <row r="308" spans="1:9" x14ac:dyDescent="0.25">
      <c r="A308" s="4">
        <f>temperatura!A308</f>
        <v>1967</v>
      </c>
      <c r="B308" s="4">
        <v>11</v>
      </c>
      <c r="C308" s="12">
        <v>85.9</v>
      </c>
      <c r="D308" s="4">
        <f>temperatura!C308</f>
        <v>27.75</v>
      </c>
      <c r="E308" s="8">
        <v>38.284803921568631</v>
      </c>
      <c r="F308" s="7">
        <v>7.935483870967742</v>
      </c>
      <c r="G308" s="8">
        <v>12.312671790883394</v>
      </c>
      <c r="H308" s="11">
        <f>E308*(0.25+0.5*(F308/G308))</f>
        <v>21.908427586550772</v>
      </c>
      <c r="I308" s="4">
        <f>0.047*H308*SQRT(D308+9.5)-(2.4*(H308/E308)^2)+0.09*(D308+20)*(1-(C308/100))</f>
        <v>6.1045443769249674</v>
      </c>
    </row>
    <row r="309" spans="1:9" x14ac:dyDescent="0.25">
      <c r="A309" s="4">
        <f>temperatura!A309</f>
        <v>1968</v>
      </c>
      <c r="B309" s="4">
        <v>11</v>
      </c>
      <c r="C309" s="12">
        <v>85.1</v>
      </c>
      <c r="D309" s="4">
        <f>temperatura!C309</f>
        <v>27.007000000000001</v>
      </c>
      <c r="E309" s="8">
        <v>38.284803921568631</v>
      </c>
      <c r="F309" s="7">
        <v>9.758064516129032</v>
      </c>
      <c r="G309" s="8">
        <v>12.312671790883394</v>
      </c>
      <c r="H309" s="11">
        <f>E309*(0.25+0.5*(F309/G309))</f>
        <v>24.741977599753863</v>
      </c>
      <c r="I309" s="4">
        <f>0.047*H309*SQRT(D309+9.5)-(2.4*(H309/E309)^2)+0.09*(D309+20)*(1-(C309/100))</f>
        <v>6.6541931303357043</v>
      </c>
    </row>
    <row r="310" spans="1:9" x14ac:dyDescent="0.25">
      <c r="A310" s="4">
        <f>temperatura!A310</f>
        <v>1969</v>
      </c>
      <c r="B310" s="4">
        <v>11</v>
      </c>
      <c r="C310" s="12">
        <v>84.3</v>
      </c>
      <c r="D310" s="4">
        <f>temperatura!C310</f>
        <v>27.451000000000001</v>
      </c>
      <c r="E310" s="8">
        <v>38.284803921568631</v>
      </c>
      <c r="F310" s="7">
        <v>7.5548387096774192</v>
      </c>
      <c r="G310" s="8">
        <v>12.312671790883394</v>
      </c>
      <c r="H310" s="11">
        <f>E310*(0.25+0.5*(F310/G310))</f>
        <v>21.316641920076499</v>
      </c>
      <c r="I310" s="4">
        <f>0.047*H310*SQRT(D310+9.5)-(2.4*(H310/E310)^2)+0.09*(D310+20)*(1-(C310/100))</f>
        <v>6.0166178047177103</v>
      </c>
    </row>
    <row r="311" spans="1:9" x14ac:dyDescent="0.25">
      <c r="A311" s="4">
        <f>temperatura!A311</f>
        <v>1970</v>
      </c>
      <c r="B311" s="4">
        <v>11</v>
      </c>
      <c r="C311" s="12">
        <v>83.5</v>
      </c>
      <c r="D311" s="4">
        <f>temperatura!C311</f>
        <v>27.933</v>
      </c>
      <c r="E311" s="8">
        <v>38.284803921568631</v>
      </c>
      <c r="F311" s="7">
        <v>5.3322580645161297</v>
      </c>
      <c r="G311" s="8">
        <v>12.312671790883394</v>
      </c>
      <c r="H311" s="11">
        <f>E311*(0.25+0.5*(F311/G311))</f>
        <v>17.861215443798738</v>
      </c>
      <c r="I311" s="4">
        <f>0.047*H311*SQRT(D311+9.5)-(2.4*(H311/E311)^2)+0.09*(D311+20)*(1-(C311/100))</f>
        <v>5.3255645173346799</v>
      </c>
    </row>
    <row r="312" spans="1:9" x14ac:dyDescent="0.25">
      <c r="A312" s="4">
        <f>temperatura!A312</f>
        <v>1971</v>
      </c>
      <c r="B312" s="4">
        <v>11</v>
      </c>
      <c r="C312" s="12">
        <v>86</v>
      </c>
      <c r="D312" s="4">
        <f>temperatura!C312</f>
        <v>27.132999999999999</v>
      </c>
      <c r="E312" s="8">
        <v>38.284803921568631</v>
      </c>
      <c r="F312" s="7">
        <v>9.6533333333333342</v>
      </c>
      <c r="G312" s="8">
        <v>12.312671790883394</v>
      </c>
      <c r="H312" s="11">
        <f>E312*(0.25+0.5*(F312/G312))</f>
        <v>24.579152955927331</v>
      </c>
      <c r="I312" s="4">
        <f>0.047*H312*SQRT(D312+9.5)-(2.4*(H312/E312)^2)+0.09*(D312+20)*(1-(C312/100))</f>
        <v>6.5966507963181291</v>
      </c>
    </row>
    <row r="313" spans="1:9" x14ac:dyDescent="0.25">
      <c r="A313" s="4">
        <f>temperatura!A313</f>
        <v>1972</v>
      </c>
      <c r="B313" s="4">
        <v>11</v>
      </c>
      <c r="C313" s="12">
        <v>82.9</v>
      </c>
      <c r="D313" s="4">
        <f>temperatura!C313</f>
        <v>27.422000000000001</v>
      </c>
      <c r="E313" s="8">
        <v>38.284803921568631</v>
      </c>
      <c r="F313" s="7">
        <v>6</v>
      </c>
      <c r="G313" s="8">
        <v>12.312671790883394</v>
      </c>
      <c r="H313" s="11">
        <f>E313*(0.25+0.5*(F313/G313))</f>
        <v>18.899347926512085</v>
      </c>
      <c r="I313" s="4">
        <f>0.047*H313*SQRT(D313+9.5)-(2.4*(H313/E313)^2)+0.09*(D313+20)*(1-(C313/100))</f>
        <v>5.5423977717958754</v>
      </c>
    </row>
    <row r="314" spans="1:9" x14ac:dyDescent="0.25">
      <c r="A314" s="4">
        <f>temperatura!A314</f>
        <v>1973</v>
      </c>
      <c r="B314" s="4">
        <v>11</v>
      </c>
      <c r="C314" s="12">
        <v>84.6</v>
      </c>
      <c r="D314" s="4">
        <f>temperatura!C314</f>
        <v>27.045999999999999</v>
      </c>
      <c r="E314" s="8">
        <v>38.284803921568631</v>
      </c>
      <c r="F314" s="7">
        <v>6</v>
      </c>
      <c r="G314" s="8">
        <v>12.312671790883394</v>
      </c>
      <c r="H314" s="11">
        <f>E314*(0.25+0.5*(F314/G314))</f>
        <v>18.899347926512085</v>
      </c>
      <c r="I314" s="4">
        <f>0.047*H314*SQRT(D314+9.5)-(2.4*(H314/E314)^2)+0.09*(D314+20)*(1-(C314/100))</f>
        <v>5.437077691759149</v>
      </c>
    </row>
    <row r="315" spans="1:9" x14ac:dyDescent="0.25">
      <c r="A315" s="4">
        <f>temperatura!A315</f>
        <v>1974</v>
      </c>
      <c r="B315" s="4">
        <v>11</v>
      </c>
      <c r="C315" s="12">
        <v>83.7</v>
      </c>
      <c r="D315" s="4">
        <f>temperatura!C315</f>
        <v>27.789000000000001</v>
      </c>
      <c r="E315" s="8">
        <v>38.284803921568631</v>
      </c>
      <c r="F315" s="7">
        <v>6</v>
      </c>
      <c r="G315" s="8">
        <v>12.312671790883394</v>
      </c>
      <c r="H315" s="11">
        <f>E315*(0.25+0.5*(F315/G315))</f>
        <v>18.899347926512085</v>
      </c>
      <c r="I315" s="4">
        <f>0.047*H315*SQRT(D315+9.5)-(2.4*(H315/E315)^2)+0.09*(D315+20)*(1-(C315/100))</f>
        <v>5.5403963936256915</v>
      </c>
    </row>
    <row r="316" spans="1:9" x14ac:dyDescent="0.25">
      <c r="A316" s="4">
        <f>temperatura!A316</f>
        <v>1975</v>
      </c>
      <c r="B316" s="4">
        <v>11</v>
      </c>
      <c r="C316" s="12">
        <v>83.9</v>
      </c>
      <c r="D316" s="4">
        <f>temperatura!C316</f>
        <v>28.271000000000001</v>
      </c>
      <c r="E316" s="8">
        <v>38.284803921568631</v>
      </c>
      <c r="F316" s="7">
        <v>6</v>
      </c>
      <c r="G316" s="8">
        <v>12.312671790883394</v>
      </c>
      <c r="H316" s="11">
        <f>E316*(0.25+0.5*(F316/G316))</f>
        <v>18.899347926512085</v>
      </c>
      <c r="I316" s="4">
        <f>0.047*H316*SQRT(D316+9.5)-(2.4*(H316/E316)^2)+0.09*(D316+20)*(1-(C316/100))</f>
        <v>5.5737227194121317</v>
      </c>
    </row>
    <row r="317" spans="1:9" x14ac:dyDescent="0.25">
      <c r="A317" s="4">
        <f>temperatura!A317</f>
        <v>1976</v>
      </c>
      <c r="B317" s="4">
        <v>11</v>
      </c>
      <c r="C317" s="12">
        <v>83.3</v>
      </c>
      <c r="D317" s="4">
        <f>temperatura!C317</f>
        <v>28.204000000000001</v>
      </c>
      <c r="E317" s="8">
        <v>38.284803921568631</v>
      </c>
      <c r="F317" s="7">
        <v>6</v>
      </c>
      <c r="G317" s="8">
        <v>12.312671790883394</v>
      </c>
      <c r="H317" s="11">
        <f>E317*(0.25+0.5*(F317/G317))</f>
        <v>18.899347926512085</v>
      </c>
      <c r="I317" s="4">
        <f>0.047*H317*SQRT(D317+9.5)-(2.4*(H317/E317)^2)+0.09*(D317+20)*(1-(C317/100))</f>
        <v>5.5939380624566022</v>
      </c>
    </row>
    <row r="318" spans="1:9" x14ac:dyDescent="0.25">
      <c r="A318" s="4">
        <f>temperatura!A318</f>
        <v>1977</v>
      </c>
      <c r="B318" s="4">
        <v>11</v>
      </c>
      <c r="C318" s="12">
        <v>86.1</v>
      </c>
      <c r="D318" s="4">
        <f>temperatura!C318</f>
        <v>27.837</v>
      </c>
      <c r="E318" s="8">
        <v>38.284803921568631</v>
      </c>
      <c r="F318" s="7">
        <v>6</v>
      </c>
      <c r="G318" s="8">
        <v>12.312671790883394</v>
      </c>
      <c r="H318" s="11">
        <f>E318*(0.25+0.5*(F318/G318))</f>
        <v>18.899347926512085</v>
      </c>
      <c r="I318" s="4">
        <f>0.047*H318*SQRT(D318+9.5)-(2.4*(H318/E318)^2)+0.09*(D318+20)*(1-(C318/100))</f>
        <v>5.4412626370916302</v>
      </c>
    </row>
    <row r="319" spans="1:9" x14ac:dyDescent="0.25">
      <c r="A319" s="4">
        <f>temperatura!A319</f>
        <v>1978</v>
      </c>
      <c r="B319" s="4">
        <v>11</v>
      </c>
      <c r="C319" s="12">
        <v>86.6</v>
      </c>
      <c r="D319" s="4">
        <f>temperatura!C319</f>
        <v>27.344999999999999</v>
      </c>
      <c r="E319" s="8">
        <v>38.284803921568631</v>
      </c>
      <c r="F319" s="7">
        <v>6</v>
      </c>
      <c r="G319" s="8">
        <v>12.312671790883394</v>
      </c>
      <c r="H319" s="11">
        <f>E319*(0.25+0.5*(F319/G319))</f>
        <v>18.899347926512085</v>
      </c>
      <c r="I319" s="4">
        <f>0.047*H319*SQRT(D319+9.5)-(2.4*(H319/E319)^2)+0.09*(D319+20)*(1-(C319/100))</f>
        <v>5.3779228415339748</v>
      </c>
    </row>
    <row r="320" spans="1:9" x14ac:dyDescent="0.25">
      <c r="A320" s="4">
        <f>temperatura!A320</f>
        <v>1979</v>
      </c>
      <c r="B320" s="4">
        <v>11</v>
      </c>
      <c r="C320" s="12">
        <v>83.7</v>
      </c>
      <c r="D320" s="4">
        <f>temperatura!C320</f>
        <v>27.856000000000002</v>
      </c>
      <c r="E320" s="8">
        <v>38.284803921568631</v>
      </c>
      <c r="F320" s="7">
        <v>6</v>
      </c>
      <c r="G320" s="8">
        <v>12.312671790883394</v>
      </c>
      <c r="H320" s="11">
        <f>E320*(0.25+0.5*(F320/G320))</f>
        <v>18.899347926512085</v>
      </c>
      <c r="I320" s="4">
        <f>0.047*H320*SQRT(D320+9.5)-(2.4*(H320/E320)^2)+0.09*(D320+20)*(1-(C320/100))</f>
        <v>5.5462501270094675</v>
      </c>
    </row>
    <row r="321" spans="1:9" x14ac:dyDescent="0.25">
      <c r="A321" s="4">
        <f>temperatura!A321</f>
        <v>1980</v>
      </c>
      <c r="B321" s="4">
        <v>11</v>
      </c>
      <c r="C321" s="12">
        <v>82.9</v>
      </c>
      <c r="D321" s="4">
        <f>temperatura!C321</f>
        <v>27.654</v>
      </c>
      <c r="E321" s="8">
        <v>38.284803921568631</v>
      </c>
      <c r="F321" s="7">
        <v>6</v>
      </c>
      <c r="G321" s="8">
        <v>12.312671790883394</v>
      </c>
      <c r="H321" s="11">
        <f>E321*(0.25+0.5*(F321/G321))</f>
        <v>18.899347926512085</v>
      </c>
      <c r="I321" s="4">
        <f>0.047*H321*SQRT(D321+9.5)-(2.4*(H321/E321)^2)+0.09*(D321+20)*(1-(C321/100))</f>
        <v>5.5628991280766797</v>
      </c>
    </row>
    <row r="322" spans="1:9" x14ac:dyDescent="0.25">
      <c r="A322" s="4">
        <f>temperatura!A322</f>
        <v>1981</v>
      </c>
      <c r="B322" s="4">
        <v>11</v>
      </c>
      <c r="C322" s="12">
        <v>81.3</v>
      </c>
      <c r="D322" s="4">
        <f>temperatura!C322</f>
        <v>27.818000000000001</v>
      </c>
      <c r="E322" s="8">
        <v>38.284803921568631</v>
      </c>
      <c r="F322" s="7">
        <v>6</v>
      </c>
      <c r="G322" s="8">
        <v>12.312671790883394</v>
      </c>
      <c r="H322" s="11">
        <f>E322*(0.25+0.5*(F322/G322))</f>
        <v>18.899347926512085</v>
      </c>
      <c r="I322" s="4">
        <f>0.047*H322*SQRT(D322+9.5)-(2.4*(H322/E322)^2)+0.09*(D322+20)*(1-(C322/100))</f>
        <v>5.6462175157891341</v>
      </c>
    </row>
    <row r="323" spans="1:9" x14ac:dyDescent="0.25">
      <c r="A323" s="4">
        <f>temperatura!A323</f>
        <v>1982</v>
      </c>
      <c r="B323" s="4">
        <v>11</v>
      </c>
      <c r="C323" s="12">
        <v>81</v>
      </c>
      <c r="D323" s="4">
        <f>temperatura!C323</f>
        <v>28.318999999999999</v>
      </c>
      <c r="E323" s="8">
        <v>38.284803921568631</v>
      </c>
      <c r="F323" s="7">
        <v>6</v>
      </c>
      <c r="G323" s="8">
        <v>12.312671790883394</v>
      </c>
      <c r="H323" s="11">
        <f>E323*(0.25+0.5*(F323/G323))</f>
        <v>18.899347926512085</v>
      </c>
      <c r="I323" s="4">
        <f>0.047*H323*SQRT(D323+9.5)-(2.4*(H323/E323)^2)+0.09*(D323+20)*(1-(C323/100))</f>
        <v>5.7039985074420629</v>
      </c>
    </row>
    <row r="324" spans="1:9" x14ac:dyDescent="0.25">
      <c r="A324" s="4">
        <f>temperatura!A324</f>
        <v>1983</v>
      </c>
      <c r="B324" s="4">
        <v>11</v>
      </c>
      <c r="C324" s="12">
        <v>85.4</v>
      </c>
      <c r="D324" s="4">
        <f>temperatura!C324</f>
        <v>27.364000000000001</v>
      </c>
      <c r="E324" s="8">
        <v>38.284803921568631</v>
      </c>
      <c r="F324" s="7">
        <v>6</v>
      </c>
      <c r="G324" s="8">
        <v>12.312671790883394</v>
      </c>
      <c r="H324" s="11">
        <f>E324*(0.25+0.5*(F324/G324))</f>
        <v>18.899347926512085</v>
      </c>
      <c r="I324" s="4">
        <f>0.047*H324*SQRT(D324+9.5)-(2.4*(H324/E324)^2)+0.09*(D324+20)*(1-(C324/100))</f>
        <v>5.4306951278591447</v>
      </c>
    </row>
    <row r="325" spans="1:9" x14ac:dyDescent="0.25">
      <c r="A325" s="4">
        <f>temperatura!A325</f>
        <v>1984</v>
      </c>
      <c r="B325" s="4">
        <v>11</v>
      </c>
      <c r="C325" s="12">
        <v>85.6</v>
      </c>
      <c r="D325" s="4">
        <f>temperatura!C325</f>
        <v>27.239000000000001</v>
      </c>
      <c r="E325" s="8">
        <v>38.284803921568631</v>
      </c>
      <c r="F325" s="7">
        <v>6</v>
      </c>
      <c r="G325" s="8">
        <v>12.312671790883394</v>
      </c>
      <c r="H325" s="11">
        <f>E325*(0.25+0.5*(F325/G325))</f>
        <v>18.899347926512085</v>
      </c>
      <c r="I325" s="4">
        <f>0.047*H325*SQRT(D325+9.5)-(2.4*(H325/E325)^2)+0.09*(D325+20)*(1-(C325/100))</f>
        <v>5.4113981119101329</v>
      </c>
    </row>
    <row r="326" spans="1:9" x14ac:dyDescent="0.25">
      <c r="A326" s="4">
        <f>temperatura!A326</f>
        <v>1985</v>
      </c>
      <c r="B326" s="4">
        <v>11</v>
      </c>
      <c r="C326" s="12">
        <v>84.1</v>
      </c>
      <c r="D326" s="4">
        <f>temperatura!C326</f>
        <v>27.335000000000001</v>
      </c>
      <c r="E326" s="8">
        <v>38.284803921568631</v>
      </c>
      <c r="F326" s="7">
        <v>6</v>
      </c>
      <c r="G326" s="8">
        <v>12.312671790883394</v>
      </c>
      <c r="H326" s="11">
        <f>E326*(0.25+0.5*(F326/G326))</f>
        <v>18.899347926512085</v>
      </c>
      <c r="I326" s="4">
        <f>0.047*H326*SQRT(D326+9.5)-(2.4*(H326/E326)^2)+0.09*(D326+20)*(1-(C326/100))</f>
        <v>5.4835742547745729</v>
      </c>
    </row>
    <row r="327" spans="1:9" x14ac:dyDescent="0.25">
      <c r="A327" s="4">
        <f>temperatura!A327</f>
        <v>1986</v>
      </c>
      <c r="B327" s="4">
        <v>11</v>
      </c>
      <c r="C327" s="12">
        <v>83.8</v>
      </c>
      <c r="D327" s="4">
        <f>temperatura!C327</f>
        <v>28.068999999999999</v>
      </c>
      <c r="E327" s="8">
        <v>38.284803921568631</v>
      </c>
      <c r="F327" s="7">
        <v>6</v>
      </c>
      <c r="G327" s="8">
        <v>12.312671790883394</v>
      </c>
      <c r="H327" s="11">
        <f>E327*(0.25+0.5*(F327/G327))</f>
        <v>18.899347926512085</v>
      </c>
      <c r="I327" s="4">
        <f>0.047*H327*SQRT(D327+9.5)-(2.4*(H327/E327)^2)+0.09*(D327+20)*(1-(C327/100))</f>
        <v>5.5605045998770386</v>
      </c>
    </row>
    <row r="328" spans="1:9" x14ac:dyDescent="0.25">
      <c r="A328" s="4">
        <f>temperatura!A328</f>
        <v>1987</v>
      </c>
      <c r="B328" s="4">
        <v>11</v>
      </c>
      <c r="C328" s="12">
        <v>85.8</v>
      </c>
      <c r="D328" s="4">
        <f>temperatura!C328</f>
        <v>27.547999999999998</v>
      </c>
      <c r="E328" s="8">
        <v>38.284803921568631</v>
      </c>
      <c r="F328" s="7">
        <v>6</v>
      </c>
      <c r="G328" s="8">
        <v>12.312671790883394</v>
      </c>
      <c r="H328" s="11">
        <f>E328*(0.25+0.5*(F328/G328))</f>
        <v>18.899347926512085</v>
      </c>
      <c r="I328" s="4">
        <f>0.047*H328*SQRT(D328+9.5)-(2.4*(H328/E328)^2)+0.09*(D328+20)*(1-(C328/100))</f>
        <v>5.4294384272173328</v>
      </c>
    </row>
    <row r="329" spans="1:9" x14ac:dyDescent="0.25">
      <c r="A329" s="4">
        <f>temperatura!A329</f>
        <v>1988</v>
      </c>
      <c r="B329" s="4">
        <v>11</v>
      </c>
      <c r="C329" s="12">
        <v>85.4</v>
      </c>
      <c r="D329" s="4">
        <f>temperatura!C329</f>
        <v>27.663</v>
      </c>
      <c r="E329" s="8">
        <v>38.284803921568631</v>
      </c>
      <c r="F329" s="7">
        <v>6</v>
      </c>
      <c r="G329" s="8">
        <v>12.312671790883394</v>
      </c>
      <c r="H329" s="11">
        <f>E329*(0.25+0.5*(F329/G329))</f>
        <v>18.899347926512085</v>
      </c>
      <c r="I329" s="4">
        <f>0.047*H329*SQRT(D329+9.5)-(2.4*(H329/E329)^2)+0.09*(D329+20)*(1-(C329/100))</f>
        <v>5.456451622685246</v>
      </c>
    </row>
    <row r="330" spans="1:9" x14ac:dyDescent="0.25">
      <c r="A330" s="4">
        <f>temperatura!A330</f>
        <v>1989</v>
      </c>
      <c r="B330" s="4">
        <v>11</v>
      </c>
      <c r="C330" s="12">
        <v>82.9</v>
      </c>
      <c r="D330" s="4">
        <f>temperatura!C330</f>
        <v>27.567</v>
      </c>
      <c r="E330" s="8">
        <v>38.284803921568631</v>
      </c>
      <c r="F330" s="7">
        <v>6</v>
      </c>
      <c r="G330" s="8">
        <v>12.312671790883394</v>
      </c>
      <c r="H330" s="11">
        <f>E330*(0.25+0.5*(F330/G330))</f>
        <v>18.899347926512085</v>
      </c>
      <c r="I330" s="4">
        <f>0.047*H330*SQRT(D330+9.5)-(2.4*(H330/E330)^2)+0.09*(D330+20)*(1-(C330/100))</f>
        <v>5.5552173310503923</v>
      </c>
    </row>
    <row r="331" spans="1:9" x14ac:dyDescent="0.25">
      <c r="A331" s="4">
        <f>temperatura!A331</f>
        <v>1990</v>
      </c>
      <c r="B331" s="4">
        <v>11</v>
      </c>
      <c r="C331" s="12">
        <v>88.5</v>
      </c>
      <c r="D331" s="4">
        <f>temperatura!C331</f>
        <v>27.818000000000001</v>
      </c>
      <c r="E331" s="8">
        <v>38.284803921568631</v>
      </c>
      <c r="F331" s="7">
        <v>6</v>
      </c>
      <c r="G331" s="8">
        <v>12.312671790883394</v>
      </c>
      <c r="H331" s="11">
        <f>E331*(0.25+0.5*(F331/G331))</f>
        <v>18.899347926512085</v>
      </c>
      <c r="I331" s="4">
        <f>0.047*H331*SQRT(D331+9.5)-(2.4*(H331/E331)^2)+0.09*(D331+20)*(1-(C331/100))</f>
        <v>5.336356875789134</v>
      </c>
    </row>
    <row r="332" spans="1:9" x14ac:dyDescent="0.25">
      <c r="A332" s="4">
        <f>temperatura!A332</f>
        <v>1961</v>
      </c>
      <c r="B332" s="4">
        <v>12</v>
      </c>
      <c r="C332" s="12">
        <v>86.3</v>
      </c>
      <c r="D332" s="4">
        <f>temperatura!C332</f>
        <v>27.167999999999999</v>
      </c>
      <c r="E332" s="8">
        <v>38.039705882352948</v>
      </c>
      <c r="F332" s="7">
        <v>6</v>
      </c>
      <c r="G332" s="8">
        <v>12.362896963216285</v>
      </c>
      <c r="H332" s="11">
        <f>E332*(0.25+0.5*(F332/G332))</f>
        <v>18.740701262823507</v>
      </c>
      <c r="I332" s="4">
        <f>0.047*H332*SQRT(D332+9.5)-(2.4*(H332/E332)^2)+0.09*(D332+20)*(1-(C332/100))</f>
        <v>5.3327487333409112</v>
      </c>
    </row>
    <row r="333" spans="1:9" x14ac:dyDescent="0.25">
      <c r="A333" s="4">
        <f>temperatura!A333</f>
        <v>1962</v>
      </c>
      <c r="B333" s="4">
        <v>12</v>
      </c>
      <c r="C333" s="12">
        <v>87.7</v>
      </c>
      <c r="D333" s="4">
        <f>temperatura!C333</f>
        <v>26.288</v>
      </c>
      <c r="E333" s="8">
        <v>38.039705882352948</v>
      </c>
      <c r="F333" s="7">
        <v>6</v>
      </c>
      <c r="G333" s="8">
        <v>12.362896963216285</v>
      </c>
      <c r="H333" s="11">
        <f>E333*(0.25+0.5*(F333/G333))</f>
        <v>18.740701262823507</v>
      </c>
      <c r="I333" s="4">
        <f>0.047*H333*SQRT(D333+9.5)-(2.4*(H333/E333)^2)+0.09*(D333+20)*(1-(C333/100))</f>
        <v>5.1991848935221237</v>
      </c>
    </row>
    <row r="334" spans="1:9" x14ac:dyDescent="0.25">
      <c r="A334" s="4">
        <f>temperatura!A334</f>
        <v>1963</v>
      </c>
      <c r="B334" s="4">
        <v>12</v>
      </c>
      <c r="C334" s="12">
        <v>87.9</v>
      </c>
      <c r="D334" s="4">
        <f>temperatura!C334</f>
        <v>26.722999999999999</v>
      </c>
      <c r="E334" s="8">
        <v>38.039705882352948</v>
      </c>
      <c r="F334" s="7">
        <v>6</v>
      </c>
      <c r="G334" s="8">
        <v>12.362896963216285</v>
      </c>
      <c r="H334" s="11">
        <f>E334*(0.25+0.5*(F334/G334))</f>
        <v>18.740701262823507</v>
      </c>
      <c r="I334" s="4">
        <f>0.047*H334*SQRT(D334+9.5)-(2.4*(H334/E334)^2)+0.09*(D334+20)*(1-(C334/100))</f>
        <v>5.2275173801532109</v>
      </c>
    </row>
    <row r="335" spans="1:9" x14ac:dyDescent="0.25">
      <c r="A335" s="4">
        <f>temperatura!A335</f>
        <v>1964</v>
      </c>
      <c r="B335" s="4">
        <v>12</v>
      </c>
      <c r="C335" s="12">
        <v>87.2</v>
      </c>
      <c r="D335" s="4">
        <f>temperatura!C335</f>
        <v>27.36</v>
      </c>
      <c r="E335" s="8">
        <v>38.039705882352948</v>
      </c>
      <c r="F335" s="7">
        <v>6</v>
      </c>
      <c r="G335" s="8">
        <v>12.362896963216285</v>
      </c>
      <c r="H335" s="11">
        <f>E335*(0.25+0.5*(F335/G335))</f>
        <v>18.740701262823507</v>
      </c>
      <c r="I335" s="4">
        <f>0.047*H335*SQRT(D335+9.5)-(2.4*(H335/E335)^2)+0.09*(D335+20)*(1-(C335/100))</f>
        <v>5.310700309000155</v>
      </c>
    </row>
    <row r="336" spans="1:9" x14ac:dyDescent="0.25">
      <c r="A336" s="4">
        <f>temperatura!A336</f>
        <v>1965</v>
      </c>
      <c r="B336" s="4">
        <v>12</v>
      </c>
      <c r="C336" s="12">
        <v>88.1</v>
      </c>
      <c r="D336" s="4">
        <f>temperatura!C336</f>
        <v>29.039000000000001</v>
      </c>
      <c r="E336" s="8">
        <v>38.039705882352948</v>
      </c>
      <c r="F336" s="7">
        <v>6</v>
      </c>
      <c r="G336" s="8">
        <v>12.362896963216285</v>
      </c>
      <c r="H336" s="11">
        <f>E336*(0.25+0.5*(F336/G336))</f>
        <v>18.740701262823507</v>
      </c>
      <c r="I336" s="4">
        <f>0.047*H336*SQRT(D336+9.5)-(2.4*(H336/E336)^2)+0.09*(D336+20)*(1-(C336/100))</f>
        <v>5.4107587963549673</v>
      </c>
    </row>
    <row r="337" spans="1:9" x14ac:dyDescent="0.25">
      <c r="A337" s="4">
        <f>temperatura!A337</f>
        <v>1966</v>
      </c>
      <c r="B337" s="4">
        <v>12</v>
      </c>
      <c r="C337" s="12">
        <v>84.7</v>
      </c>
      <c r="D337" s="4">
        <f>temperatura!C337</f>
        <v>28.452000000000002</v>
      </c>
      <c r="E337" s="8">
        <v>38.039705882352948</v>
      </c>
      <c r="F337" s="7">
        <v>6</v>
      </c>
      <c r="G337" s="8">
        <v>12.362896963216285</v>
      </c>
      <c r="H337" s="11">
        <f>E337*(0.25+0.5*(F337/G337))</f>
        <v>18.740701262823507</v>
      </c>
      <c r="I337" s="4">
        <f>0.047*H337*SQRT(D337+9.5)-(2.4*(H337/E337)^2)+0.09*(D337+20)*(1-(C337/100))</f>
        <v>5.5109323988459735</v>
      </c>
    </row>
    <row r="338" spans="1:9" x14ac:dyDescent="0.25">
      <c r="A338" s="4">
        <f>temperatura!A338</f>
        <v>1967</v>
      </c>
      <c r="B338" s="4">
        <v>12</v>
      </c>
      <c r="C338" s="12">
        <v>82.6</v>
      </c>
      <c r="D338" s="4">
        <f>temperatura!C338</f>
        <v>28.097999999999999</v>
      </c>
      <c r="E338" s="8">
        <v>38.039705882352948</v>
      </c>
      <c r="F338" s="7">
        <v>6</v>
      </c>
      <c r="G338" s="8">
        <v>12.362896963216285</v>
      </c>
      <c r="H338" s="11">
        <f>E338*(0.25+0.5*(F338/G338))</f>
        <v>18.740701262823507</v>
      </c>
      <c r="I338" s="4">
        <f>0.047*H338*SQRT(D338+9.5)-(2.4*(H338/E338)^2)+0.09*(D338+20)*(1-(C338/100))</f>
        <v>5.571596809339642</v>
      </c>
    </row>
    <row r="339" spans="1:9" x14ac:dyDescent="0.25">
      <c r="A339" s="4">
        <f>temperatura!A339</f>
        <v>1968</v>
      </c>
      <c r="B339" s="4">
        <v>12</v>
      </c>
      <c r="C339" s="12">
        <v>86.2</v>
      </c>
      <c r="D339" s="4">
        <f>temperatura!C339</f>
        <v>26.42</v>
      </c>
      <c r="E339" s="8">
        <v>38.039705882352948</v>
      </c>
      <c r="F339" s="7">
        <v>6</v>
      </c>
      <c r="G339" s="8">
        <v>12.362896963216285</v>
      </c>
      <c r="H339" s="11">
        <f>E339*(0.25+0.5*(F339/G339))</f>
        <v>18.740701262823507</v>
      </c>
      <c r="I339" s="4">
        <f>0.047*H339*SQRT(D339+9.5)-(2.4*(H339/E339)^2)+0.09*(D339+20)*(1-(C339/100))</f>
        <v>5.2730217871720555</v>
      </c>
    </row>
    <row r="340" spans="1:9" x14ac:dyDescent="0.25">
      <c r="A340" s="4">
        <f>temperatura!A340</f>
        <v>1969</v>
      </c>
      <c r="B340" s="4">
        <v>12</v>
      </c>
      <c r="C340" s="12">
        <v>88.1</v>
      </c>
      <c r="D340" s="4">
        <f>temperatura!C340</f>
        <v>28.169</v>
      </c>
      <c r="E340" s="8">
        <v>38.039705882352948</v>
      </c>
      <c r="F340" s="7">
        <v>6</v>
      </c>
      <c r="G340" s="8">
        <v>12.362896963216285</v>
      </c>
      <c r="H340" s="11">
        <f>E340*(0.25+0.5*(F340/G340))</f>
        <v>18.740701262823507</v>
      </c>
      <c r="I340" s="4">
        <f>0.047*H340*SQRT(D340+9.5)-(2.4*(H340/E340)^2)+0.09*(D340+20)*(1-(C340/100))</f>
        <v>5.3393692385611109</v>
      </c>
    </row>
    <row r="341" spans="1:9" x14ac:dyDescent="0.25">
      <c r="A341" s="4">
        <f>temperatura!A341</f>
        <v>1970</v>
      </c>
      <c r="B341" s="4">
        <v>12</v>
      </c>
      <c r="C341" s="12">
        <v>86.8</v>
      </c>
      <c r="D341" s="4">
        <f>temperatura!C341</f>
        <v>28.038</v>
      </c>
      <c r="E341" s="8">
        <v>38.039705882352948</v>
      </c>
      <c r="F341" s="7">
        <v>6</v>
      </c>
      <c r="G341" s="8">
        <v>12.362896963216285</v>
      </c>
      <c r="H341" s="11">
        <f>E341*(0.25+0.5*(F341/G341))</f>
        <v>18.740701262823507</v>
      </c>
      <c r="I341" s="4">
        <f>0.047*H341*SQRT(D341+9.5)-(2.4*(H341/E341)^2)+0.09*(D341+20)*(1-(C341/100))</f>
        <v>5.3847623914081328</v>
      </c>
    </row>
    <row r="342" spans="1:9" x14ac:dyDescent="0.25">
      <c r="A342" s="4">
        <f>temperatura!A342</f>
        <v>1971</v>
      </c>
      <c r="B342" s="4">
        <v>12</v>
      </c>
      <c r="C342" s="12">
        <v>85.3</v>
      </c>
      <c r="D342" s="4">
        <f>temperatura!C342</f>
        <v>27.754999999999999</v>
      </c>
      <c r="E342" s="8">
        <v>38.039705882352948</v>
      </c>
      <c r="F342" s="7">
        <v>6</v>
      </c>
      <c r="G342" s="8">
        <v>12.362896963216285</v>
      </c>
      <c r="H342" s="11">
        <f>E342*(0.25+0.5*(F342/G342))</f>
        <v>18.740701262823507</v>
      </c>
      <c r="I342" s="4">
        <f>0.047*H342*SQRT(D342+9.5)-(2.4*(H342/E342)^2)+0.09*(D342+20)*(1-(C342/100))</f>
        <v>5.4254886039901589</v>
      </c>
    </row>
    <row r="343" spans="1:9" x14ac:dyDescent="0.25">
      <c r="A343" s="4">
        <f>temperatura!A343</f>
        <v>1972</v>
      </c>
      <c r="B343" s="4">
        <v>12</v>
      </c>
      <c r="C343" s="12">
        <v>84.9</v>
      </c>
      <c r="D343" s="4">
        <f>temperatura!C343</f>
        <v>27.209</v>
      </c>
      <c r="E343" s="8">
        <v>38.039705882352948</v>
      </c>
      <c r="F343" s="7">
        <v>6</v>
      </c>
      <c r="G343" s="8">
        <v>12.362896963216285</v>
      </c>
      <c r="H343" s="11">
        <f>E343*(0.25+0.5*(F343/G343))</f>
        <v>18.740701262823507</v>
      </c>
      <c r="I343" s="4">
        <f>0.047*H343*SQRT(D343+9.5)-(2.4*(H343/E343)^2)+0.09*(D343+20)*(1-(C343/100))</f>
        <v>5.3957186762353793</v>
      </c>
    </row>
    <row r="344" spans="1:9" x14ac:dyDescent="0.25">
      <c r="A344" s="4">
        <f>temperatura!A344</f>
        <v>1973</v>
      </c>
      <c r="B344" s="4">
        <v>12</v>
      </c>
      <c r="C344" s="12">
        <v>85.6</v>
      </c>
      <c r="D344" s="4">
        <f>temperatura!C344</f>
        <v>27.734000000000002</v>
      </c>
      <c r="E344" s="8">
        <v>38.039705882352948</v>
      </c>
      <c r="F344" s="7">
        <v>6</v>
      </c>
      <c r="G344" s="8">
        <v>12.362896963216285</v>
      </c>
      <c r="H344" s="11">
        <f>E344*(0.25+0.5*(F344/G344))</f>
        <v>18.740701262823507</v>
      </c>
      <c r="I344" s="4">
        <f>0.047*H344*SQRT(D344+9.5)-(2.4*(H344/E344)^2)+0.09*(D344+20)*(1-(C344/100))</f>
        <v>5.4108071428981868</v>
      </c>
    </row>
    <row r="345" spans="1:9" x14ac:dyDescent="0.25">
      <c r="A345" s="4">
        <f>temperatura!A345</f>
        <v>1974</v>
      </c>
      <c r="B345" s="4">
        <v>12</v>
      </c>
      <c r="C345" s="12">
        <v>86</v>
      </c>
      <c r="D345" s="4">
        <f>temperatura!C345</f>
        <v>27.501999999999999</v>
      </c>
      <c r="E345" s="8">
        <v>38.039705882352948</v>
      </c>
      <c r="F345" s="7">
        <v>6</v>
      </c>
      <c r="G345" s="8">
        <v>12.362896963216285</v>
      </c>
      <c r="H345" s="11">
        <f>E345*(0.25+0.5*(F345/G345))</f>
        <v>18.740701262823507</v>
      </c>
      <c r="I345" s="4">
        <f>0.047*H345*SQRT(D345+9.5)-(2.4*(H345/E345)^2)+0.09*(D345+20)*(1-(C345/100))</f>
        <v>5.3739290515049944</v>
      </c>
    </row>
    <row r="346" spans="1:9" x14ac:dyDescent="0.25">
      <c r="A346" s="4">
        <f>temperatura!A346</f>
        <v>1975</v>
      </c>
      <c r="B346" s="4">
        <v>12</v>
      </c>
      <c r="C346" s="12">
        <v>86.3</v>
      </c>
      <c r="D346" s="4">
        <f>temperatura!C346</f>
        <v>29.716000000000001</v>
      </c>
      <c r="E346" s="8">
        <v>38.039705882352948</v>
      </c>
      <c r="F346" s="7">
        <v>6</v>
      </c>
      <c r="G346" s="8">
        <v>12.362896963216285</v>
      </c>
      <c r="H346" s="11">
        <f>E346*(0.25+0.5*(F346/G346))</f>
        <v>18.740701262823507</v>
      </c>
      <c r="I346" s="4">
        <f>0.047*H346*SQRT(D346+9.5)-(2.4*(H346/E346)^2)+0.09*(D346+20)*(1-(C346/100))</f>
        <v>5.5463680372588353</v>
      </c>
    </row>
    <row r="347" spans="1:9" x14ac:dyDescent="0.25">
      <c r="A347" s="4">
        <f>temperatura!A347</f>
        <v>1976</v>
      </c>
      <c r="B347" s="4">
        <v>12</v>
      </c>
      <c r="C347" s="12">
        <v>83.1</v>
      </c>
      <c r="D347" s="4">
        <f>temperatura!C347</f>
        <v>28.603999999999999</v>
      </c>
      <c r="E347" s="8">
        <v>38.039705882352948</v>
      </c>
      <c r="F347" s="7">
        <v>6</v>
      </c>
      <c r="G347" s="8">
        <v>12.362896963216285</v>
      </c>
      <c r="H347" s="11">
        <f>E347*(0.25+0.5*(F347/G347))</f>
        <v>18.740701262823507</v>
      </c>
      <c r="I347" s="4">
        <f>0.047*H347*SQRT(D347+9.5)-(2.4*(H347/E347)^2)+0.09*(D347+20)*(1-(C347/100))</f>
        <v>5.5938705971281379</v>
      </c>
    </row>
    <row r="348" spans="1:9" x14ac:dyDescent="0.25">
      <c r="A348" s="4">
        <f>temperatura!A348</f>
        <v>1977</v>
      </c>
      <c r="B348" s="4">
        <v>12</v>
      </c>
      <c r="C348" s="12">
        <v>81.599999999999994</v>
      </c>
      <c r="D348" s="4">
        <f>temperatura!C348</f>
        <v>27.015999999999998</v>
      </c>
      <c r="E348" s="8">
        <v>38.039705882352948</v>
      </c>
      <c r="F348" s="7">
        <v>6</v>
      </c>
      <c r="G348" s="8">
        <v>12.362896963216285</v>
      </c>
      <c r="H348" s="11">
        <f>E348*(0.25+0.5*(F348/G348))</f>
        <v>18.740701262823507</v>
      </c>
      <c r="I348" s="4">
        <f>0.047*H348*SQRT(D348+9.5)-(2.4*(H348/E348)^2)+0.09*(D348+20)*(1-(C348/100))</f>
        <v>5.518685902146208</v>
      </c>
    </row>
    <row r="349" spans="1:9" x14ac:dyDescent="0.25">
      <c r="A349" s="4">
        <f>temperatura!A349</f>
        <v>1978</v>
      </c>
      <c r="B349" s="4">
        <v>12</v>
      </c>
      <c r="C349" s="12">
        <v>86.1</v>
      </c>
      <c r="D349" s="4">
        <f>temperatura!C349</f>
        <v>27.552</v>
      </c>
      <c r="E349" s="8">
        <v>38.039705882352948</v>
      </c>
      <c r="F349" s="7">
        <v>6</v>
      </c>
      <c r="G349" s="8">
        <v>12.362896963216285</v>
      </c>
      <c r="H349" s="11">
        <f>E349*(0.25+0.5*(F349/G349))</f>
        <v>18.740701262823507</v>
      </c>
      <c r="I349" s="4">
        <f>0.047*H349*SQRT(D349+9.5)-(2.4*(H349/E349)^2)+0.09*(D349+20)*(1-(C349/100))</f>
        <v>5.3738981705425282</v>
      </c>
    </row>
    <row r="350" spans="1:9" x14ac:dyDescent="0.25">
      <c r="A350" s="4">
        <f>temperatura!A350</f>
        <v>1979</v>
      </c>
      <c r="B350" s="4">
        <v>12</v>
      </c>
      <c r="C350" s="12">
        <v>87.5</v>
      </c>
      <c r="D350" s="4">
        <f>temperatura!C350</f>
        <v>28.068000000000001</v>
      </c>
      <c r="E350" s="8">
        <v>38.039705882352948</v>
      </c>
      <c r="F350" s="7">
        <v>6</v>
      </c>
      <c r="G350" s="8">
        <v>12.362896963216285</v>
      </c>
      <c r="H350" s="11">
        <f>E350*(0.25+0.5*(F350/G350))</f>
        <v>18.740701262823507</v>
      </c>
      <c r="I350" s="4">
        <f>0.047*H350*SQRT(D350+9.5)-(2.4*(H350/E350)^2)+0.09*(D350+20)*(1-(C350/100))</f>
        <v>5.3569919707113876</v>
      </c>
    </row>
    <row r="351" spans="1:9" x14ac:dyDescent="0.25">
      <c r="A351" s="4">
        <f>temperatura!A351</f>
        <v>1980</v>
      </c>
      <c r="B351" s="4">
        <v>12</v>
      </c>
      <c r="C351" s="12">
        <v>87.6</v>
      </c>
      <c r="D351" s="4">
        <f>temperatura!C351</f>
        <v>27.997</v>
      </c>
      <c r="E351" s="8">
        <v>38.039705882352948</v>
      </c>
      <c r="F351" s="7">
        <v>6</v>
      </c>
      <c r="G351" s="8">
        <v>12.362896963216285</v>
      </c>
      <c r="H351" s="11">
        <f>E351*(0.25+0.5*(F351/G351))</f>
        <v>18.740701262823507</v>
      </c>
      <c r="I351" s="4">
        <f>0.047*H351*SQRT(D351+9.5)-(2.4*(H351/E351)^2)+0.09*(D351+20)*(1-(C351/100))</f>
        <v>5.3467695179177035</v>
      </c>
    </row>
    <row r="352" spans="1:9" x14ac:dyDescent="0.25">
      <c r="A352" s="4">
        <f>temperatura!A352</f>
        <v>1981</v>
      </c>
      <c r="B352" s="4">
        <v>12</v>
      </c>
      <c r="C352" s="12">
        <v>87.1</v>
      </c>
      <c r="D352" s="4">
        <f>temperatura!C352</f>
        <v>27.552</v>
      </c>
      <c r="E352" s="8">
        <v>38.039705882352948</v>
      </c>
      <c r="F352" s="7">
        <v>6</v>
      </c>
      <c r="G352" s="8">
        <v>12.362896963216285</v>
      </c>
      <c r="H352" s="11">
        <f>E352*(0.25+0.5*(F352/G352))</f>
        <v>18.740701262823507</v>
      </c>
      <c r="I352" s="4">
        <f>0.047*H352*SQRT(D352+9.5)-(2.4*(H352/E352)^2)+0.09*(D352+20)*(1-(C352/100))</f>
        <v>5.3311013705425276</v>
      </c>
    </row>
    <row r="353" spans="1:9" x14ac:dyDescent="0.25">
      <c r="A353" s="4">
        <f>temperatura!A353</f>
        <v>1982</v>
      </c>
      <c r="B353" s="4">
        <v>12</v>
      </c>
      <c r="C353" s="12">
        <v>86.4</v>
      </c>
      <c r="D353" s="4">
        <f>temperatura!C353</f>
        <v>28.158999999999999</v>
      </c>
      <c r="E353" s="8">
        <v>38.039705882352948</v>
      </c>
      <c r="F353" s="7">
        <v>6</v>
      </c>
      <c r="G353" s="8">
        <v>12.362896963216285</v>
      </c>
      <c r="H353" s="11">
        <f>E353*(0.25+0.5*(F353/G353))</f>
        <v>18.740701262823507</v>
      </c>
      <c r="I353" s="4">
        <f>0.047*H353*SQRT(D353+9.5)-(2.4*(H353/E353)^2)+0.09*(D353+20)*(1-(C353/100))</f>
        <v>5.4122277952589686</v>
      </c>
    </row>
    <row r="354" spans="1:9" x14ac:dyDescent="0.25">
      <c r="A354" s="4">
        <f>temperatura!A354</f>
        <v>1983</v>
      </c>
      <c r="B354" s="4">
        <v>12</v>
      </c>
      <c r="C354" s="12">
        <v>87.5</v>
      </c>
      <c r="D354" s="4">
        <f>temperatura!C354</f>
        <v>28.129000000000001</v>
      </c>
      <c r="E354" s="8">
        <v>38.039705882352948</v>
      </c>
      <c r="F354" s="7">
        <v>6</v>
      </c>
      <c r="G354" s="8">
        <v>12.362896963216285</v>
      </c>
      <c r="H354" s="11">
        <f>E354*(0.25+0.5*(F354/G354))</f>
        <v>18.740701262823507</v>
      </c>
      <c r="I354" s="4">
        <f>0.047*H354*SQRT(D354+9.5)-(2.4*(H354/E354)^2)+0.09*(D354+20)*(1-(C354/100))</f>
        <v>5.3620594734959219</v>
      </c>
    </row>
    <row r="355" spans="1:9" x14ac:dyDescent="0.25">
      <c r="A355" s="4">
        <f>temperatura!A355</f>
        <v>1984</v>
      </c>
      <c r="B355" s="4">
        <v>12</v>
      </c>
      <c r="C355" s="12">
        <v>87.7</v>
      </c>
      <c r="D355" s="4">
        <f>temperatura!C355</f>
        <v>27.713999999999999</v>
      </c>
      <c r="E355" s="8">
        <v>38.039705882352948</v>
      </c>
      <c r="F355" s="7">
        <v>6</v>
      </c>
      <c r="G355" s="8">
        <v>12.362896963216285</v>
      </c>
      <c r="H355" s="11">
        <f>E355*(0.25+0.5*(F355/G355))</f>
        <v>18.740701262823507</v>
      </c>
      <c r="I355" s="4">
        <f>0.047*H355*SQRT(D355+9.5)-(2.4*(H355/E355)^2)+0.09*(D355+20)*(1-(C355/100))</f>
        <v>5.318924798776532</v>
      </c>
    </row>
    <row r="356" spans="1:9" x14ac:dyDescent="0.25">
      <c r="A356" s="4">
        <f>temperatura!A356</f>
        <v>1985</v>
      </c>
      <c r="B356" s="4">
        <v>12</v>
      </c>
      <c r="C356" s="12">
        <v>87.4</v>
      </c>
      <c r="D356" s="4">
        <f>temperatura!C356</f>
        <v>27.167999999999999</v>
      </c>
      <c r="E356" s="8">
        <v>38.039705882352948</v>
      </c>
      <c r="F356" s="7">
        <v>6</v>
      </c>
      <c r="G356" s="8">
        <v>12.362896963216285</v>
      </c>
      <c r="H356" s="11">
        <f>E356*(0.25+0.5*(F356/G356))</f>
        <v>18.740701262823507</v>
      </c>
      <c r="I356" s="4">
        <f>0.047*H356*SQRT(D356+9.5)-(2.4*(H356/E356)^2)+0.09*(D356+20)*(1-(C356/100))</f>
        <v>5.2860524133409106</v>
      </c>
    </row>
    <row r="357" spans="1:9" x14ac:dyDescent="0.25">
      <c r="A357" s="4">
        <f>temperatura!A357</f>
        <v>1986</v>
      </c>
      <c r="B357" s="4">
        <v>12</v>
      </c>
      <c r="C357" s="12">
        <v>87</v>
      </c>
      <c r="D357" s="4">
        <f>temperatura!C357</f>
        <v>28.725000000000001</v>
      </c>
      <c r="E357" s="8">
        <v>38.039705882352948</v>
      </c>
      <c r="F357" s="7">
        <v>6</v>
      </c>
      <c r="G357" s="8">
        <v>12.362896963216285</v>
      </c>
      <c r="H357" s="11">
        <f>E357*(0.25+0.5*(F357/G357))</f>
        <v>18.740701262823507</v>
      </c>
      <c r="I357" s="4">
        <f>0.047*H357*SQRT(D357+9.5)-(2.4*(H357/E357)^2)+0.09*(D357+20)*(1-(C357/100))</f>
        <v>5.4333122564237177</v>
      </c>
    </row>
    <row r="358" spans="1:9" x14ac:dyDescent="0.25">
      <c r="A358" s="4">
        <f>temperatura!A358</f>
        <v>1987</v>
      </c>
      <c r="B358" s="4">
        <v>12</v>
      </c>
      <c r="C358" s="12">
        <v>84.5</v>
      </c>
      <c r="D358" s="4">
        <f>temperatura!C358</f>
        <v>27.754999999999999</v>
      </c>
      <c r="E358" s="8">
        <v>38.039705882352948</v>
      </c>
      <c r="F358" s="7">
        <v>6</v>
      </c>
      <c r="G358" s="8">
        <v>12.362896963216285</v>
      </c>
      <c r="H358" s="11">
        <f>E358*(0.25+0.5*(F358/G358))</f>
        <v>18.740701262823507</v>
      </c>
      <c r="I358" s="4">
        <f>0.047*H358*SQRT(D358+9.5)-(2.4*(H358/E358)^2)+0.09*(D358+20)*(1-(C358/100))</f>
        <v>5.4598722039901588</v>
      </c>
    </row>
    <row r="359" spans="1:9" x14ac:dyDescent="0.25">
      <c r="A359" s="4">
        <f>temperatura!A359</f>
        <v>1988</v>
      </c>
      <c r="B359" s="4">
        <v>12</v>
      </c>
      <c r="C359" s="12">
        <v>88.6</v>
      </c>
      <c r="D359" s="4">
        <f>temperatura!C359</f>
        <v>27.047000000000001</v>
      </c>
      <c r="E359" s="8">
        <v>38.039705882352948</v>
      </c>
      <c r="F359" s="7">
        <v>6</v>
      </c>
      <c r="G359" s="8">
        <v>12.362896963216285</v>
      </c>
      <c r="H359" s="11">
        <f>E359*(0.25+0.5*(F359/G359))</f>
        <v>18.740701262823507</v>
      </c>
      <c r="I359" s="4">
        <f>0.047*H359*SQRT(D359+9.5)-(2.4*(H359/E359)^2)+0.09*(D359+20)*(1-(C359/100))</f>
        <v>5.2250619822858466</v>
      </c>
    </row>
    <row r="360" spans="1:9" x14ac:dyDescent="0.25">
      <c r="A360" s="4">
        <f>temperatura!A360</f>
        <v>1989</v>
      </c>
      <c r="B360" s="4">
        <v>12</v>
      </c>
      <c r="C360" s="12">
        <v>85.9</v>
      </c>
      <c r="D360" s="4">
        <f>temperatura!C360</f>
        <v>27.542000000000002</v>
      </c>
      <c r="E360" s="8">
        <v>38.039705882352948</v>
      </c>
      <c r="F360" s="7">
        <v>6</v>
      </c>
      <c r="G360" s="8">
        <v>12.362896963216285</v>
      </c>
      <c r="H360" s="11">
        <f>E360*(0.25+0.5*(F360/G360))</f>
        <v>18.740701262823507</v>
      </c>
      <c r="I360" s="4">
        <f>0.047*H360*SQRT(D360+9.5)-(2.4*(H360/E360)^2)+0.09*(D360+20)*(1-(C360/100))</f>
        <v>5.3816070661635749</v>
      </c>
    </row>
    <row r="361" spans="1:9" x14ac:dyDescent="0.25">
      <c r="A361" s="4">
        <f>temperatura!A361</f>
        <v>1990</v>
      </c>
      <c r="B361" s="4">
        <v>12</v>
      </c>
      <c r="C361" s="12">
        <v>86</v>
      </c>
      <c r="D361" s="4">
        <f>temperatura!C361</f>
        <v>27.552</v>
      </c>
      <c r="E361" s="8">
        <v>38.039705882352948</v>
      </c>
      <c r="F361" s="7">
        <v>6</v>
      </c>
      <c r="G361" s="8">
        <v>12.362896963216285</v>
      </c>
      <c r="H361" s="11">
        <f>E361*(0.25+0.5*(F361/G361))</f>
        <v>18.740701262823507</v>
      </c>
      <c r="I361" s="4">
        <f>0.047*H361*SQRT(D361+9.5)-(2.4*(H361/E361)^2)+0.09*(D361+20)*(1-(C361/100))</f>
        <v>5.3781778505425279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Fórmulas</vt:lpstr>
      <vt:lpstr>temperatura</vt:lpstr>
      <vt:lpstr>Evaporação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Dávila</dc:creator>
  <cp:lastModifiedBy>Avaliador</cp:lastModifiedBy>
  <dcterms:created xsi:type="dcterms:W3CDTF">2016-11-20T00:47:41Z</dcterms:created>
  <dcterms:modified xsi:type="dcterms:W3CDTF">2021-07-12T21:42:16Z</dcterms:modified>
</cp:coreProperties>
</file>